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<sst xmlns="http://schemas.openxmlformats.org/spreadsheetml/2006/main" count="583" uniqueCount="158">
  <si>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</si>
  <si>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</si>
  <si>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</si>
  <si>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</si>
  <si>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</si>
  <si>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</si>
  <si>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</si>
  <si>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</si>
  <si>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</si>
  <si>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</si>
  <si>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</si>
  <si>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</si>
  <si>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</si>
  <si>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</si>
  <si>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</si>
  <si>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</si>
  <si>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</si>
  <si>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</si>
  <si>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6058
6059</t>
  </si>
  <si>
    <t>Budowa sieci wodno-kanalizacyjnej w miejscowościach: Zławieś Wielka, Zawieś Mała, Rzęczkowo, Skłudzewo, Gierkowo, Toporzysko</t>
  </si>
  <si>
    <t>A</t>
  </si>
  <si>
    <t>Gmina</t>
  </si>
  <si>
    <t>B</t>
  </si>
  <si>
    <t>C</t>
  </si>
  <si>
    <t>2.</t>
  </si>
  <si>
    <t>010</t>
  </si>
  <si>
    <t>01010</t>
  </si>
  <si>
    <t>Przebudowa sieci wodno-kanalizacyjnej przy ul. Wiejskiej w Górsku</t>
  </si>
  <si>
    <t>3.</t>
  </si>
  <si>
    <t>Rozbudowa oczyszczalni ścieków w miejscowości Toporzysko</t>
  </si>
  <si>
    <t>4.</t>
  </si>
  <si>
    <t xml:space="preserve">Budowa sieci wodno-kanalizacyjnej w miejscowości Zławieś Wielka k/Żubra </t>
  </si>
  <si>
    <t>5.</t>
  </si>
  <si>
    <t>Budowa wodociągu w miejscowości Czarnowo - Łaszewski</t>
  </si>
  <si>
    <t>6.</t>
  </si>
  <si>
    <t>Rozbudowa sieci wodno-
kanalizacyjnej
 w miejscowości Rozgarty
 (BIG BRAD)</t>
  </si>
  <si>
    <t>7.</t>
  </si>
  <si>
    <t>Budowa wodociągu 753m/18
(Marczyński)</t>
  </si>
  <si>
    <t>8.</t>
  </si>
  <si>
    <t>Budowa wodociągu w 
miejscowości Czarne Błoto
(Zamorski)</t>
  </si>
  <si>
    <t>9.</t>
  </si>
  <si>
    <t>600</t>
  </si>
  <si>
    <t>60016</t>
  </si>
  <si>
    <t>Budowa chodników na terenie gminy</t>
  </si>
  <si>
    <t>10.</t>
  </si>
  <si>
    <t>Zakup pomp głębinowych dla gminnych ujęć wody</t>
  </si>
  <si>
    <t>11.</t>
  </si>
  <si>
    <t>700</t>
  </si>
  <si>
    <t>70005</t>
  </si>
  <si>
    <t>Zakup gruntów pod drogi gminne</t>
  </si>
  <si>
    <t>12.</t>
  </si>
  <si>
    <t>90015</t>
  </si>
  <si>
    <t>Budowa oświetlenia ulicznego
teren gminy</t>
  </si>
  <si>
    <t>13.</t>
  </si>
  <si>
    <t>926</t>
  </si>
  <si>
    <t>92601</t>
  </si>
  <si>
    <t>Budowa Centrum Sportowego w Złejwsi k/Zespołu Szkół</t>
  </si>
  <si>
    <t>14.</t>
  </si>
  <si>
    <t>921</t>
  </si>
  <si>
    <t>92109</t>
  </si>
  <si>
    <t>Budowa Domu Kultury w miejscowości Górsk</t>
  </si>
  <si>
    <t>15.</t>
  </si>
  <si>
    <t>Budowa boiska piłkarskiego w Złejwsi Małej</t>
  </si>
  <si>
    <t>16.</t>
  </si>
  <si>
    <t>Budowa Sali gimnastycznej
w miejscowości Łążyn
kontynuacja z 2009 roku</t>
  </si>
  <si>
    <t>17.</t>
  </si>
  <si>
    <t>801</t>
  </si>
  <si>
    <t>80101</t>
  </si>
  <si>
    <t>Budowa ASTROBAZY</t>
  </si>
  <si>
    <t>2011 r.</t>
  </si>
  <si>
    <t>GMINA</t>
  </si>
  <si>
    <t>Budowa sieci wodociągowo-kanalizacyjnej w miejscowości Czarnowo (pod lasem p. Kowalski )</t>
  </si>
  <si>
    <t>Budowa sieci wodociągowej w miejscowości Cegielnik</t>
  </si>
  <si>
    <t>Budowa sieci kanalizacji sanitarnej w miejscowości Stary Toruń</t>
  </si>
  <si>
    <t>Budowa sieci kanalizacji sanitarnej w miejscowości Pędzewo</t>
  </si>
  <si>
    <t>Budowa sieci kanalizacji sanitarnej w miejscowości Górsk (p.Wólczyński)</t>
  </si>
  <si>
    <t>18.</t>
  </si>
  <si>
    <t>19.</t>
  </si>
  <si>
    <t>Budowa monitoringu funkconowania sieci wod-kan na terenie całej gminy</t>
  </si>
  <si>
    <t>20.</t>
  </si>
  <si>
    <t>Budowa dróg osiedlowych w miejscowości Czarnowo</t>
  </si>
  <si>
    <t>21.</t>
  </si>
  <si>
    <t>Budowa dróg osiedlowych w miejscowości Rozgarty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</si>
  <si>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</si>
  <si>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</si>
  <si>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</si>
  <si>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</si>
  <si>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</si>
  <si>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</si>
  <si>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</si>
  <si>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</si>
  <si>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</si>
  <si>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Wyposażenie w sprzęt sportowo-artystyczny Gminnego Ośrodka Kultury w miejscowości Zławieś Mała</t>
  </si>
  <si>
    <t>Limity wydatków na wieloletnie programy inwestycyjne w latach 2010-2012</t>
  </si>
  <si>
    <t>2012 r.</t>
  </si>
  <si>
    <t>Budowa Centrum Sportowego w miejscowości Zławieś Wielka</t>
  </si>
  <si>
    <t>Budowa sieci wodno-kanalizacyjnej w miejscowości Górsk, ul. Młodzieżowa</t>
  </si>
  <si>
    <t>Budowa sieci wodno-kanalizacyjnej w miejscowości Górsk- do "Leśniczanki" ul. Czeremchowa</t>
  </si>
  <si>
    <t>Budowa stacji uzdatniającej wodę w miejscowości Czarnowo</t>
  </si>
  <si>
    <t>Budowa drogi gminnej (serwisowej) w miejscowości Czarnowo (od drogi krajowej nr 80 )</t>
  </si>
  <si>
    <t>31.</t>
  </si>
  <si>
    <t>Budowa łącznika między budynkami dydaktycznymi w Szkole Podstawowej w Przysieku</t>
  </si>
  <si>
    <t>Budowa sieci wod-kan w miejscowości Przysiek (p.Gawełek) KONTYNUACJA</t>
  </si>
  <si>
    <t>Budowa sieci kanalizacyjnej w miejscowości Czarne Błoto (Sumińska, Cichocki) KONTYNUACJA</t>
  </si>
  <si>
    <t>754</t>
  </si>
  <si>
    <t>75412</t>
  </si>
  <si>
    <t>Rozbudowa remizy w miejscowości Siemoń KONTYNUACJA</t>
  </si>
  <si>
    <t>80113</t>
  </si>
  <si>
    <t>Zakup autobusu szkolnego</t>
  </si>
  <si>
    <t>Zakup zestawu inkasenckiego</t>
  </si>
  <si>
    <t>750</t>
  </si>
  <si>
    <t>75023</t>
  </si>
  <si>
    <t>Zakup pieca /baza UG/</t>
  </si>
  <si>
    <t>Budowa sanitariatów w SP Czarne Błoto</t>
  </si>
  <si>
    <t>Budowa wiejskiej świetlicy integracyjnej w miejscowości Zławieś Wielka</t>
  </si>
  <si>
    <t>32.</t>
  </si>
  <si>
    <t>33.</t>
  </si>
  <si>
    <t>34.</t>
  </si>
  <si>
    <t>35.</t>
  </si>
  <si>
    <t>36.</t>
  </si>
  <si>
    <t>37.</t>
  </si>
  <si>
    <t>38.</t>
  </si>
  <si>
    <t>39.</t>
  </si>
  <si>
    <t>90019</t>
  </si>
  <si>
    <t>90095</t>
  </si>
  <si>
    <t>Projekt budowlany zabezpieczenia osiedla Nasza Dolina w miejscowości Czarnowo przed powodzią</t>
  </si>
  <si>
    <t>90004</t>
  </si>
  <si>
    <t>Rozbudowa miejsca wypoczynku i rekreacji w miejscowości Zławieś Wielka</t>
  </si>
  <si>
    <t>Budowa kolektora w Rozgartach</t>
  </si>
  <si>
    <t>Budowa wodociągu w Złejwsi Wielkiej / po Kapsie/</t>
  </si>
  <si>
    <t>Rozbudowa sieci wod-kan w Toporzysku /p.Lewandowski/</t>
  </si>
  <si>
    <t>Budowa drogi gminnej Czarne Błoto-Zarośle Cienkie</t>
  </si>
  <si>
    <t>40.</t>
  </si>
  <si>
    <t>41.</t>
  </si>
  <si>
    <t>42.</t>
  </si>
  <si>
    <t>43.</t>
  </si>
  <si>
    <t>44.</t>
  </si>
  <si>
    <t>45.</t>
  </si>
  <si>
    <t>46.</t>
  </si>
  <si>
    <t>47.</t>
  </si>
  <si>
    <t>Poprawa infrastruktury technicznej poprzez rozbudowę oczyszczalni ścieków w miejscowości Toporzysko</t>
  </si>
  <si>
    <t>Budowa wodociągu 753m/18
(Marczyński) Rozgarty</t>
  </si>
  <si>
    <t>Budowa wiejskiego Domu Kultury w Górsku</t>
  </si>
  <si>
    <t>80195</t>
  </si>
  <si>
    <t>"Astro-Baza"-przyszkolne obserwatorium astronomiczne</t>
  </si>
  <si>
    <t>48.</t>
  </si>
  <si>
    <t>49.</t>
  </si>
  <si>
    <t>Budowa sieci wodociągowej Czarne Błoto /Pluskota/</t>
  </si>
  <si>
    <t>Zakup tablic interaktywnych dla oddziałow od I-III szkół podstawowych województwa kujawsko-pomorskiego</t>
  </si>
  <si>
    <t>Zakup pieca C.O do Zespołu Szkół w Złewsi Wielkiej</t>
  </si>
  <si>
    <t>50.</t>
  </si>
  <si>
    <t>6057
6059</t>
  </si>
  <si>
    <t>51.</t>
  </si>
  <si>
    <t>01095</t>
  </si>
  <si>
    <t>Budowa placu zabaw dla dzieci w miejscowości Czarnowo</t>
  </si>
  <si>
    <t>Budowa przydomowych oczyszczalni ścieków w gminie Zławieś Wielka</t>
  </si>
  <si>
    <t>Rozbudowa sieci wod-kan w Starym Toruniu /Przybylski, Pyzik/</t>
  </si>
  <si>
    <t>Załącznik Nr 3
do Uchwały XXXV/228/2010
Rady Gminy Zławieś Wielka
z dnia 22 wrzesnia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</si>
</sst>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10"/>
      <name val="Arial CE"/>
      <family val="1"/>
    </font>
    <font>
      <i/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1" fontId="0" fillId="0" borderId="19" xfId="0" applyNumberFormat="1" applyFont="1" applyBorder="1" applyAlignment="1">
      <alignment horizontal="left" vertical="center" wrapText="1"/>
    </xf>
    <xf numFmtId="41" fontId="0" fillId="0" borderId="2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21" xfId="0" applyNumberFormat="1" applyBorder="1" applyAlignment="1">
      <alignment vertical="center" wrapText="1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23" xfId="0" applyNumberFormat="1" applyBorder="1" applyAlignment="1">
      <alignment horizontal="left" vertical="center" wrapText="1"/>
    </xf>
    <xf numFmtId="41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1" fontId="0" fillId="0" borderId="37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41" fontId="0" fillId="0" borderId="44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 wrapText="1"/>
    </xf>
    <xf numFmtId="41" fontId="0" fillId="0" borderId="45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41" fontId="0" fillId="0" borderId="46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49" xfId="0" applyNumberFormat="1" applyFont="1" applyBorder="1" applyAlignment="1">
      <alignment horizontal="center" vertical="center"/>
    </xf>
    <xf numFmtId="41" fontId="0" fillId="0" borderId="50" xfId="0" applyNumberFormat="1" applyFont="1" applyBorder="1" applyAlignment="1">
      <alignment horizontal="center" vertical="center"/>
    </xf>
    <xf numFmtId="41" fontId="0" fillId="0" borderId="51" xfId="0" applyNumberFormat="1" applyFont="1" applyBorder="1" applyAlignment="1">
      <alignment horizontal="center" vertical="center"/>
    </xf>
    <xf numFmtId="41" fontId="0" fillId="0" borderId="52" xfId="0" applyNumberFormat="1" applyFont="1" applyBorder="1" applyAlignment="1">
      <alignment horizontal="center" vertical="center"/>
    </xf>
    <xf numFmtId="41" fontId="0" fillId="0" borderId="53" xfId="0" applyNumberFormat="1" applyFont="1" applyBorder="1" applyAlignment="1">
      <alignment horizontal="center" vertical="center"/>
    </xf>
    <xf numFmtId="41" fontId="0" fillId="0" borderId="5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1" fontId="0" fillId="0" borderId="54" xfId="0" applyNumberFormat="1" applyFont="1" applyBorder="1" applyAlignment="1">
      <alignment horizontal="center" vertical="center"/>
    </xf>
    <xf numFmtId="41" fontId="0" fillId="0" borderId="55" xfId="0" applyNumberFormat="1" applyFont="1" applyBorder="1" applyAlignment="1">
      <alignment horizontal="center" vertical="center"/>
    </xf>
    <xf numFmtId="41" fontId="0" fillId="0" borderId="56" xfId="0" applyNumberFormat="1" applyFont="1" applyBorder="1" applyAlignment="1">
      <alignment horizontal="center" vertical="center"/>
    </xf>
    <xf numFmtId="41" fontId="0" fillId="0" borderId="57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41" fontId="0" fillId="0" borderId="58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1" fontId="8" fillId="0" borderId="34" xfId="0" applyNumberFormat="1" applyFont="1" applyBorder="1" applyAlignment="1">
      <alignment horizontal="center" vertical="center" wrapText="1"/>
    </xf>
    <xf numFmtId="41" fontId="8" fillId="0" borderId="29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3" fontId="0" fillId="0" borderId="34" xfId="0" applyNumberFormat="1" applyBorder="1" applyAlignment="1">
      <alignment horizontal="center" vertical="center"/>
    </xf>
    <xf numFmtId="43" fontId="0" fillId="0" borderId="29" xfId="0" applyNumberFormat="1" applyFont="1" applyBorder="1" applyAlignment="1">
      <alignment horizontal="center" vertical="center"/>
    </xf>
    <xf numFmtId="43" fontId="0" fillId="0" borderId="3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41" fontId="0" fillId="0" borderId="29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5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46" xfId="0" applyNumberFormat="1" applyFont="1" applyBorder="1" applyAlignment="1">
      <alignment vertical="center"/>
    </xf>
    <xf numFmtId="41" fontId="0" fillId="0" borderId="60" xfId="0" applyNumberFormat="1" applyFont="1" applyBorder="1" applyAlignment="1">
      <alignment horizontal="center" vertical="center"/>
    </xf>
    <xf numFmtId="41" fontId="0" fillId="0" borderId="61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pane ySplit="8" topLeftCell="A149" activePane="bottomLeft" state="frozen"/>
      <selection pane="topLeft" activeCell="A1" sqref="A1"/>
      <selection pane="bottomLeft" activeCell="E151" sqref="E151:E153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7.57421875" style="0" customWidth="1"/>
    <col min="4" max="4" width="4.8515625" style="0" customWidth="1"/>
    <col min="5" max="5" width="31.57421875" style="0" customWidth="1"/>
    <col min="6" max="6" width="13.140625" style="0" customWidth="1"/>
    <col min="7" max="7" width="13.421875" style="0" customWidth="1"/>
    <col min="8" max="8" width="12.28125" style="0" customWidth="1"/>
    <col min="9" max="9" width="12.57421875" style="0" customWidth="1"/>
    <col min="10" max="10" width="2.57421875" style="26" customWidth="1"/>
    <col min="11" max="11" width="11.8515625" style="0" customWidth="1"/>
    <col min="12" max="12" width="13.421875" style="0" customWidth="1"/>
    <col min="13" max="13" width="13.140625" style="0" customWidth="1"/>
    <col min="14" max="14" width="14.8515625" style="28" customWidth="1"/>
    <col min="15" max="15" width="15.7109375" style="0" customWidth="1"/>
  </cols>
  <sheetData>
    <row r="1" spans="1:15" s="3" customFormat="1" ht="54" customHeight="1">
      <c r="A1" s="15"/>
      <c r="B1" s="15"/>
      <c r="C1" s="15"/>
      <c r="D1" s="15"/>
      <c r="E1" s="15"/>
      <c r="F1" s="15"/>
      <c r="G1" s="15"/>
      <c r="H1" s="15"/>
      <c r="I1" s="15"/>
      <c r="J1" s="18"/>
      <c r="K1" s="15"/>
      <c r="L1" s="15"/>
      <c r="M1" s="124" t="s">
        <v>157</v>
      </c>
      <c r="N1" s="124"/>
      <c r="O1" s="124"/>
    </row>
    <row r="2" spans="1:15" s="3" customFormat="1" ht="18">
      <c r="A2" s="125" t="s">
        <v>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s="3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9"/>
      <c r="K3" s="1"/>
      <c r="L3" s="1"/>
      <c r="M3" s="1"/>
      <c r="N3" s="1"/>
      <c r="O3" s="2" t="s">
        <v>0</v>
      </c>
    </row>
    <row r="4" spans="1:15" s="3" customFormat="1" ht="19.5" customHeight="1">
      <c r="A4" s="126" t="s">
        <v>1</v>
      </c>
      <c r="B4" s="126" t="s">
        <v>2</v>
      </c>
      <c r="C4" s="126" t="s">
        <v>3</v>
      </c>
      <c r="D4" s="126" t="s">
        <v>4</v>
      </c>
      <c r="E4" s="117" t="s">
        <v>5</v>
      </c>
      <c r="F4" s="117" t="s">
        <v>6</v>
      </c>
      <c r="G4" s="117" t="s">
        <v>7</v>
      </c>
      <c r="H4" s="117"/>
      <c r="I4" s="117"/>
      <c r="J4" s="117"/>
      <c r="K4" s="117"/>
      <c r="L4" s="117"/>
      <c r="M4" s="117"/>
      <c r="N4" s="117"/>
      <c r="O4" s="117" t="s">
        <v>8</v>
      </c>
    </row>
    <row r="5" spans="1:15" s="3" customFormat="1" ht="19.5" customHeight="1">
      <c r="A5" s="126"/>
      <c r="B5" s="126"/>
      <c r="C5" s="126"/>
      <c r="D5" s="126"/>
      <c r="E5" s="117"/>
      <c r="F5" s="117"/>
      <c r="G5" s="127" t="s">
        <v>9</v>
      </c>
      <c r="H5" s="117" t="s">
        <v>10</v>
      </c>
      <c r="I5" s="117"/>
      <c r="J5" s="117"/>
      <c r="K5" s="117"/>
      <c r="L5" s="117"/>
      <c r="M5" s="127" t="s">
        <v>69</v>
      </c>
      <c r="N5" s="127" t="s">
        <v>94</v>
      </c>
      <c r="O5" s="117"/>
    </row>
    <row r="6" spans="1:15" s="3" customFormat="1" ht="29.25" customHeight="1">
      <c r="A6" s="126"/>
      <c r="B6" s="126"/>
      <c r="C6" s="126"/>
      <c r="D6" s="126"/>
      <c r="E6" s="117"/>
      <c r="F6" s="117"/>
      <c r="G6" s="117"/>
      <c r="H6" s="127" t="s">
        <v>11</v>
      </c>
      <c r="I6" s="117" t="s">
        <v>12</v>
      </c>
      <c r="J6" s="118" t="s">
        <v>13</v>
      </c>
      <c r="K6" s="119"/>
      <c r="L6" s="117" t="s">
        <v>14</v>
      </c>
      <c r="M6" s="127"/>
      <c r="N6" s="127"/>
      <c r="O6" s="127"/>
    </row>
    <row r="7" spans="1:15" s="3" customFormat="1" ht="19.5" customHeight="1">
      <c r="A7" s="126"/>
      <c r="B7" s="126"/>
      <c r="C7" s="126"/>
      <c r="D7" s="126"/>
      <c r="E7" s="117"/>
      <c r="F7" s="117"/>
      <c r="G7" s="117"/>
      <c r="H7" s="117"/>
      <c r="I7" s="117"/>
      <c r="J7" s="120"/>
      <c r="K7" s="121"/>
      <c r="L7" s="117"/>
      <c r="M7" s="117"/>
      <c r="N7" s="117"/>
      <c r="O7" s="117"/>
    </row>
    <row r="8" spans="1:15" s="3" customFormat="1" ht="19.5" customHeight="1">
      <c r="A8" s="126"/>
      <c r="B8" s="126"/>
      <c r="C8" s="126"/>
      <c r="D8" s="126"/>
      <c r="E8" s="117"/>
      <c r="F8" s="117"/>
      <c r="G8" s="117"/>
      <c r="H8" s="117"/>
      <c r="I8" s="117"/>
      <c r="J8" s="122"/>
      <c r="K8" s="123"/>
      <c r="L8" s="117"/>
      <c r="M8" s="117"/>
      <c r="N8" s="117"/>
      <c r="O8" s="117"/>
    </row>
    <row r="9" spans="1:15" s="3" customFormat="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34">
        <v>10</v>
      </c>
      <c r="K9" s="135"/>
      <c r="L9" s="4">
        <v>11</v>
      </c>
      <c r="M9" s="4">
        <v>12</v>
      </c>
      <c r="N9" s="4">
        <v>13</v>
      </c>
      <c r="O9" s="4">
        <v>14</v>
      </c>
    </row>
    <row r="10" spans="1:15" s="3" customFormat="1" ht="18.75" customHeight="1">
      <c r="A10" s="37" t="s">
        <v>15</v>
      </c>
      <c r="B10" s="87" t="s">
        <v>16</v>
      </c>
      <c r="C10" s="87" t="s">
        <v>17</v>
      </c>
      <c r="D10" s="136" t="s">
        <v>151</v>
      </c>
      <c r="E10" s="90" t="s">
        <v>19</v>
      </c>
      <c r="F10" s="67">
        <v>5270089</v>
      </c>
      <c r="G10" s="49">
        <f>H10+I10+K10+K11+K12+L10</f>
        <v>4368151</v>
      </c>
      <c r="H10" s="49">
        <v>0</v>
      </c>
      <c r="I10" s="96">
        <v>1784390</v>
      </c>
      <c r="J10" s="20" t="s">
        <v>20</v>
      </c>
      <c r="K10" s="6"/>
      <c r="L10" s="98">
        <v>2583761</v>
      </c>
      <c r="M10" s="128">
        <v>901938</v>
      </c>
      <c r="N10" s="131">
        <v>0</v>
      </c>
      <c r="O10" s="93" t="s">
        <v>70</v>
      </c>
    </row>
    <row r="11" spans="1:15" s="3" customFormat="1" ht="17.25" customHeight="1">
      <c r="A11" s="37"/>
      <c r="B11" s="60"/>
      <c r="C11" s="60"/>
      <c r="D11" s="55"/>
      <c r="E11" s="64"/>
      <c r="F11" s="35"/>
      <c r="G11" s="35"/>
      <c r="H11" s="35"/>
      <c r="I11" s="72"/>
      <c r="J11" s="20" t="s">
        <v>22</v>
      </c>
      <c r="K11" s="6"/>
      <c r="L11" s="75"/>
      <c r="M11" s="129"/>
      <c r="N11" s="132"/>
      <c r="O11" s="35"/>
    </row>
    <row r="12" spans="1:15" s="3" customFormat="1" ht="21" customHeight="1">
      <c r="A12" s="37"/>
      <c r="B12" s="88"/>
      <c r="C12" s="88"/>
      <c r="D12" s="56"/>
      <c r="E12" s="65"/>
      <c r="F12" s="66"/>
      <c r="G12" s="36"/>
      <c r="H12" s="36"/>
      <c r="I12" s="73"/>
      <c r="J12" s="21" t="s">
        <v>23</v>
      </c>
      <c r="K12" s="8">
        <v>0</v>
      </c>
      <c r="L12" s="76"/>
      <c r="M12" s="130"/>
      <c r="N12" s="133"/>
      <c r="O12" s="36"/>
    </row>
    <row r="13" spans="1:15" s="3" customFormat="1" ht="17.25" customHeight="1">
      <c r="A13" s="37" t="s">
        <v>24</v>
      </c>
      <c r="B13" s="87" t="s">
        <v>25</v>
      </c>
      <c r="C13" s="87" t="s">
        <v>26</v>
      </c>
      <c r="D13" s="54">
        <v>6050</v>
      </c>
      <c r="E13" s="90" t="s">
        <v>27</v>
      </c>
      <c r="F13" s="67">
        <f>G13+M13+N13</f>
        <v>150000</v>
      </c>
      <c r="G13" s="49">
        <f>H13+I13+K13+K14+K15+L13</f>
        <v>0</v>
      </c>
      <c r="H13" s="67"/>
      <c r="I13" s="71">
        <v>0</v>
      </c>
      <c r="J13" s="20" t="s">
        <v>20</v>
      </c>
      <c r="K13" s="9"/>
      <c r="L13" s="74">
        <v>0</v>
      </c>
      <c r="M13" s="67">
        <v>150000</v>
      </c>
      <c r="N13" s="67">
        <v>0</v>
      </c>
      <c r="O13" s="93" t="s">
        <v>70</v>
      </c>
    </row>
    <row r="14" spans="1:15" s="3" customFormat="1" ht="17.25" customHeight="1">
      <c r="A14" s="37"/>
      <c r="B14" s="60"/>
      <c r="C14" s="60"/>
      <c r="D14" s="55"/>
      <c r="E14" s="64"/>
      <c r="F14" s="35"/>
      <c r="G14" s="35"/>
      <c r="H14" s="35"/>
      <c r="I14" s="72"/>
      <c r="J14" s="20" t="s">
        <v>22</v>
      </c>
      <c r="K14" s="6"/>
      <c r="L14" s="75"/>
      <c r="M14" s="35"/>
      <c r="N14" s="35"/>
      <c r="O14" s="35"/>
    </row>
    <row r="15" spans="1:15" s="3" customFormat="1" ht="17.25" customHeight="1">
      <c r="A15" s="37"/>
      <c r="B15" s="61"/>
      <c r="C15" s="61"/>
      <c r="D15" s="56"/>
      <c r="E15" s="65"/>
      <c r="F15" s="66"/>
      <c r="G15" s="36"/>
      <c r="H15" s="36"/>
      <c r="I15" s="73"/>
      <c r="J15" s="21" t="s">
        <v>23</v>
      </c>
      <c r="K15" s="8">
        <v>0</v>
      </c>
      <c r="L15" s="76"/>
      <c r="M15" s="36"/>
      <c r="N15" s="36"/>
      <c r="O15" s="36"/>
    </row>
    <row r="16" spans="1:15" s="3" customFormat="1" ht="17.25" customHeight="1">
      <c r="A16" s="37" t="s">
        <v>28</v>
      </c>
      <c r="B16" s="87" t="s">
        <v>25</v>
      </c>
      <c r="C16" s="87" t="s">
        <v>26</v>
      </c>
      <c r="D16" s="89">
        <v>6050</v>
      </c>
      <c r="E16" s="90" t="s">
        <v>140</v>
      </c>
      <c r="F16" s="49">
        <f>G16+M16+N16</f>
        <v>643129</v>
      </c>
      <c r="G16" s="49">
        <f>H16+I16+K16+K17+K18+L16</f>
        <v>643129</v>
      </c>
      <c r="H16" s="67"/>
      <c r="I16" s="68">
        <v>179086</v>
      </c>
      <c r="J16" s="20" t="s">
        <v>20</v>
      </c>
      <c r="K16" s="6"/>
      <c r="L16" s="77">
        <v>0</v>
      </c>
      <c r="M16" s="67">
        <v>0</v>
      </c>
      <c r="N16" s="67">
        <v>0</v>
      </c>
      <c r="O16" s="34" t="s">
        <v>70</v>
      </c>
    </row>
    <row r="17" spans="1:15" s="3" customFormat="1" ht="17.25" customHeight="1">
      <c r="A17" s="37"/>
      <c r="B17" s="60"/>
      <c r="C17" s="60"/>
      <c r="D17" s="55"/>
      <c r="E17" s="64"/>
      <c r="F17" s="35"/>
      <c r="G17" s="35"/>
      <c r="H17" s="35"/>
      <c r="I17" s="69"/>
      <c r="J17" s="20" t="s">
        <v>22</v>
      </c>
      <c r="K17" s="6">
        <v>350000</v>
      </c>
      <c r="L17" s="78"/>
      <c r="M17" s="35"/>
      <c r="N17" s="35"/>
      <c r="O17" s="35"/>
    </row>
    <row r="18" spans="1:15" s="3" customFormat="1" ht="17.25" customHeight="1">
      <c r="A18" s="37"/>
      <c r="B18" s="61"/>
      <c r="C18" s="61"/>
      <c r="D18" s="62"/>
      <c r="E18" s="65"/>
      <c r="F18" s="36"/>
      <c r="G18" s="36"/>
      <c r="H18" s="36"/>
      <c r="I18" s="70"/>
      <c r="J18" s="21" t="s">
        <v>23</v>
      </c>
      <c r="K18" s="8">
        <v>114043</v>
      </c>
      <c r="L18" s="79"/>
      <c r="M18" s="36"/>
      <c r="N18" s="36"/>
      <c r="O18" s="66"/>
    </row>
    <row r="19" spans="1:15" s="3" customFormat="1" ht="17.25" customHeight="1">
      <c r="A19" s="37" t="s">
        <v>30</v>
      </c>
      <c r="B19" s="87" t="s">
        <v>25</v>
      </c>
      <c r="C19" s="87" t="s">
        <v>26</v>
      </c>
      <c r="D19" s="89">
        <v>6050</v>
      </c>
      <c r="E19" s="90" t="s">
        <v>31</v>
      </c>
      <c r="F19" s="67">
        <f>G19+M19+N19</f>
        <v>62000</v>
      </c>
      <c r="G19" s="49">
        <f>H19+I19+K19+K20+K21+L19</f>
        <v>62000</v>
      </c>
      <c r="H19" s="67">
        <v>30000</v>
      </c>
      <c r="I19" s="71">
        <v>0</v>
      </c>
      <c r="J19" s="20" t="s">
        <v>20</v>
      </c>
      <c r="K19" s="9"/>
      <c r="L19" s="74">
        <v>0</v>
      </c>
      <c r="M19" s="67">
        <v>0</v>
      </c>
      <c r="N19" s="67">
        <v>0</v>
      </c>
      <c r="O19" s="93" t="s">
        <v>70</v>
      </c>
    </row>
    <row r="20" spans="1:15" s="3" customFormat="1" ht="17.25" customHeight="1">
      <c r="A20" s="37"/>
      <c r="B20" s="60"/>
      <c r="C20" s="60"/>
      <c r="D20" s="55"/>
      <c r="E20" s="64"/>
      <c r="F20" s="35"/>
      <c r="G20" s="35"/>
      <c r="H20" s="35"/>
      <c r="I20" s="72"/>
      <c r="J20" s="20" t="s">
        <v>22</v>
      </c>
      <c r="K20" s="6"/>
      <c r="L20" s="75"/>
      <c r="M20" s="35"/>
      <c r="N20" s="35"/>
      <c r="O20" s="35"/>
    </row>
    <row r="21" spans="1:15" s="3" customFormat="1" ht="17.25" customHeight="1">
      <c r="A21" s="37"/>
      <c r="B21" s="61"/>
      <c r="C21" s="61"/>
      <c r="D21" s="62"/>
      <c r="E21" s="65"/>
      <c r="F21" s="66"/>
      <c r="G21" s="36"/>
      <c r="H21" s="36"/>
      <c r="I21" s="73"/>
      <c r="J21" s="21" t="s">
        <v>23</v>
      </c>
      <c r="K21" s="8">
        <v>32000</v>
      </c>
      <c r="L21" s="76"/>
      <c r="M21" s="36"/>
      <c r="N21" s="36"/>
      <c r="O21" s="36"/>
    </row>
    <row r="22" spans="1:15" s="3" customFormat="1" ht="17.25" customHeight="1">
      <c r="A22" s="37" t="s">
        <v>32</v>
      </c>
      <c r="B22" s="87" t="s">
        <v>25</v>
      </c>
      <c r="C22" s="87" t="s">
        <v>26</v>
      </c>
      <c r="D22" s="89">
        <v>6050</v>
      </c>
      <c r="E22" s="90" t="s">
        <v>33</v>
      </c>
      <c r="F22" s="67">
        <f>G22+M22+N22</f>
        <v>25000</v>
      </c>
      <c r="G22" s="49">
        <f>H22+I22+K22+K23+K24+L22</f>
        <v>25000</v>
      </c>
      <c r="H22" s="67">
        <v>20000</v>
      </c>
      <c r="I22" s="68">
        <v>0</v>
      </c>
      <c r="J22" s="20" t="s">
        <v>20</v>
      </c>
      <c r="K22" s="6"/>
      <c r="L22" s="77"/>
      <c r="M22" s="67"/>
      <c r="N22" s="67"/>
      <c r="O22" s="34" t="s">
        <v>70</v>
      </c>
    </row>
    <row r="23" spans="1:15" s="3" customFormat="1" ht="17.25" customHeight="1">
      <c r="A23" s="37"/>
      <c r="B23" s="60"/>
      <c r="C23" s="60"/>
      <c r="D23" s="55"/>
      <c r="E23" s="64"/>
      <c r="F23" s="35"/>
      <c r="G23" s="35"/>
      <c r="H23" s="35"/>
      <c r="I23" s="69"/>
      <c r="J23" s="20" t="s">
        <v>22</v>
      </c>
      <c r="K23" s="6"/>
      <c r="L23" s="78"/>
      <c r="M23" s="35"/>
      <c r="N23" s="35"/>
      <c r="O23" s="35"/>
    </row>
    <row r="24" spans="1:15" s="3" customFormat="1" ht="17.25" customHeight="1">
      <c r="A24" s="37"/>
      <c r="B24" s="61"/>
      <c r="C24" s="61"/>
      <c r="D24" s="62"/>
      <c r="E24" s="65"/>
      <c r="F24" s="66"/>
      <c r="G24" s="36"/>
      <c r="H24" s="36"/>
      <c r="I24" s="70"/>
      <c r="J24" s="21" t="s">
        <v>23</v>
      </c>
      <c r="K24" s="8">
        <v>5000</v>
      </c>
      <c r="L24" s="79"/>
      <c r="M24" s="36"/>
      <c r="N24" s="36"/>
      <c r="O24" s="36"/>
    </row>
    <row r="25" spans="1:15" s="3" customFormat="1" ht="17.25" customHeight="1">
      <c r="A25" s="37" t="s">
        <v>34</v>
      </c>
      <c r="B25" s="87" t="s">
        <v>25</v>
      </c>
      <c r="C25" s="87" t="s">
        <v>26</v>
      </c>
      <c r="D25" s="89">
        <v>6050</v>
      </c>
      <c r="E25" s="90" t="s">
        <v>35</v>
      </c>
      <c r="F25" s="67">
        <f>G25+M25+N25</f>
        <v>188000</v>
      </c>
      <c r="G25" s="49">
        <f>H25+I25+K25+K26+K27+L25</f>
        <v>188000</v>
      </c>
      <c r="H25" s="67">
        <v>30000</v>
      </c>
      <c r="I25" s="68">
        <v>18000</v>
      </c>
      <c r="J25" s="20" t="s">
        <v>20</v>
      </c>
      <c r="K25" s="6"/>
      <c r="L25" s="77"/>
      <c r="M25" s="67"/>
      <c r="N25" s="67"/>
      <c r="O25" s="34" t="s">
        <v>70</v>
      </c>
    </row>
    <row r="26" spans="1:15" s="3" customFormat="1" ht="17.25" customHeight="1">
      <c r="A26" s="37"/>
      <c r="B26" s="60"/>
      <c r="C26" s="60"/>
      <c r="D26" s="55"/>
      <c r="E26" s="55"/>
      <c r="F26" s="35"/>
      <c r="G26" s="35"/>
      <c r="H26" s="35"/>
      <c r="I26" s="69"/>
      <c r="J26" s="20" t="s">
        <v>22</v>
      </c>
      <c r="K26" s="6"/>
      <c r="L26" s="78"/>
      <c r="M26" s="35"/>
      <c r="N26" s="35"/>
      <c r="O26" s="35"/>
    </row>
    <row r="27" spans="1:15" s="3" customFormat="1" ht="17.25" customHeight="1">
      <c r="A27" s="37"/>
      <c r="B27" s="88"/>
      <c r="C27" s="88"/>
      <c r="D27" s="56"/>
      <c r="E27" s="56"/>
      <c r="F27" s="66"/>
      <c r="G27" s="36"/>
      <c r="H27" s="36"/>
      <c r="I27" s="70"/>
      <c r="J27" s="21" t="s">
        <v>23</v>
      </c>
      <c r="K27" s="8">
        <v>140000</v>
      </c>
      <c r="L27" s="79"/>
      <c r="M27" s="36"/>
      <c r="N27" s="36"/>
      <c r="O27" s="36"/>
    </row>
    <row r="28" spans="1:15" s="3" customFormat="1" ht="17.25" customHeight="1">
      <c r="A28" s="37" t="s">
        <v>36</v>
      </c>
      <c r="B28" s="87" t="s">
        <v>25</v>
      </c>
      <c r="C28" s="87" t="s">
        <v>26</v>
      </c>
      <c r="D28" s="89">
        <v>6050</v>
      </c>
      <c r="E28" s="90" t="s">
        <v>141</v>
      </c>
      <c r="F28" s="67">
        <f>G28+M28+N28</f>
        <v>73000</v>
      </c>
      <c r="G28" s="49">
        <f>H28+I28+K28+K29+K30+L28</f>
        <v>73000</v>
      </c>
      <c r="H28" s="67">
        <v>48734</v>
      </c>
      <c r="I28" s="68">
        <v>0</v>
      </c>
      <c r="J28" s="20" t="s">
        <v>20</v>
      </c>
      <c r="K28" s="6"/>
      <c r="L28" s="77"/>
      <c r="M28" s="67"/>
      <c r="N28" s="67"/>
      <c r="O28" s="34" t="s">
        <v>70</v>
      </c>
    </row>
    <row r="29" spans="1:15" s="3" customFormat="1" ht="17.25" customHeight="1">
      <c r="A29" s="37"/>
      <c r="B29" s="60"/>
      <c r="C29" s="60"/>
      <c r="D29" s="55"/>
      <c r="E29" s="55"/>
      <c r="F29" s="35"/>
      <c r="G29" s="35"/>
      <c r="H29" s="35"/>
      <c r="I29" s="69"/>
      <c r="J29" s="20" t="s">
        <v>22</v>
      </c>
      <c r="K29" s="6"/>
      <c r="L29" s="78"/>
      <c r="M29" s="35"/>
      <c r="N29" s="35"/>
      <c r="O29" s="35"/>
    </row>
    <row r="30" spans="1:15" s="3" customFormat="1" ht="17.25" customHeight="1">
      <c r="A30" s="37"/>
      <c r="B30" s="61"/>
      <c r="C30" s="61"/>
      <c r="D30" s="62"/>
      <c r="E30" s="56"/>
      <c r="F30" s="66"/>
      <c r="G30" s="36"/>
      <c r="H30" s="36"/>
      <c r="I30" s="70"/>
      <c r="J30" s="21" t="s">
        <v>23</v>
      </c>
      <c r="K30" s="8">
        <v>24266</v>
      </c>
      <c r="L30" s="79"/>
      <c r="M30" s="36"/>
      <c r="N30" s="36"/>
      <c r="O30" s="36"/>
    </row>
    <row r="31" spans="1:15" s="3" customFormat="1" ht="17.25" customHeight="1">
      <c r="A31" s="37" t="s">
        <v>38</v>
      </c>
      <c r="B31" s="103" t="s">
        <v>25</v>
      </c>
      <c r="C31" s="103" t="s">
        <v>26</v>
      </c>
      <c r="D31" s="106">
        <v>6050</v>
      </c>
      <c r="E31" s="115" t="s">
        <v>39</v>
      </c>
      <c r="F31" s="101">
        <f>G31+M31+N31</f>
        <v>50000</v>
      </c>
      <c r="G31" s="82">
        <f>H31+I31+K31+K32+K33+L31</f>
        <v>50000</v>
      </c>
      <c r="H31" s="101">
        <v>50000</v>
      </c>
      <c r="I31" s="111"/>
      <c r="J31" s="20" t="s">
        <v>20</v>
      </c>
      <c r="K31" s="6"/>
      <c r="L31" s="116"/>
      <c r="M31" s="101"/>
      <c r="N31" s="101"/>
      <c r="O31" s="102" t="s">
        <v>70</v>
      </c>
    </row>
    <row r="32" spans="1:15" s="3" customFormat="1" ht="17.25" customHeight="1">
      <c r="A32" s="37"/>
      <c r="B32" s="104"/>
      <c r="C32" s="104"/>
      <c r="D32" s="106"/>
      <c r="E32" s="106"/>
      <c r="F32" s="82"/>
      <c r="G32" s="82"/>
      <c r="H32" s="82"/>
      <c r="I32" s="112"/>
      <c r="J32" s="20" t="s">
        <v>22</v>
      </c>
      <c r="K32" s="6"/>
      <c r="L32" s="57"/>
      <c r="M32" s="82"/>
      <c r="N32" s="82"/>
      <c r="O32" s="82"/>
    </row>
    <row r="33" spans="1:15" s="3" customFormat="1" ht="17.25" customHeight="1">
      <c r="A33" s="37"/>
      <c r="B33" s="104"/>
      <c r="C33" s="104"/>
      <c r="D33" s="106"/>
      <c r="E33" s="106"/>
      <c r="F33" s="82"/>
      <c r="G33" s="82"/>
      <c r="H33" s="82"/>
      <c r="I33" s="112"/>
      <c r="J33" s="24" t="s">
        <v>23</v>
      </c>
      <c r="K33" s="17"/>
      <c r="L33" s="57"/>
      <c r="M33" s="82"/>
      <c r="N33" s="82"/>
      <c r="O33" s="82"/>
    </row>
    <row r="34" spans="1:15" s="3" customFormat="1" ht="17.25" customHeight="1">
      <c r="A34" s="37" t="s">
        <v>40</v>
      </c>
      <c r="B34" s="103" t="s">
        <v>41</v>
      </c>
      <c r="C34" s="103" t="s">
        <v>42</v>
      </c>
      <c r="D34" s="106">
        <v>6050</v>
      </c>
      <c r="E34" s="108" t="s">
        <v>43</v>
      </c>
      <c r="F34" s="82">
        <f>G34+M34+N34</f>
        <v>150000</v>
      </c>
      <c r="G34" s="82">
        <f>H34+I34+K34+K35+K36+L34</f>
        <v>150000</v>
      </c>
      <c r="H34" s="82">
        <v>150000</v>
      </c>
      <c r="I34" s="112"/>
      <c r="J34" s="23" t="s">
        <v>20</v>
      </c>
      <c r="K34" s="16"/>
      <c r="L34" s="57"/>
      <c r="M34" s="82"/>
      <c r="N34" s="82"/>
      <c r="O34" s="92" t="s">
        <v>70</v>
      </c>
    </row>
    <row r="35" spans="1:15" s="3" customFormat="1" ht="17.25" customHeight="1">
      <c r="A35" s="37"/>
      <c r="B35" s="104"/>
      <c r="C35" s="104"/>
      <c r="D35" s="106"/>
      <c r="E35" s="109"/>
      <c r="F35" s="82"/>
      <c r="G35" s="82"/>
      <c r="H35" s="82"/>
      <c r="I35" s="112"/>
      <c r="J35" s="20" t="s">
        <v>22</v>
      </c>
      <c r="K35" s="6"/>
      <c r="L35" s="57"/>
      <c r="M35" s="82"/>
      <c r="N35" s="82"/>
      <c r="O35" s="82"/>
    </row>
    <row r="36" spans="1:15" s="3" customFormat="1" ht="17.25" customHeight="1">
      <c r="A36" s="37"/>
      <c r="B36" s="105"/>
      <c r="C36" s="105"/>
      <c r="D36" s="107"/>
      <c r="E36" s="110"/>
      <c r="F36" s="82"/>
      <c r="G36" s="86"/>
      <c r="H36" s="86"/>
      <c r="I36" s="113"/>
      <c r="J36" s="21" t="s">
        <v>23</v>
      </c>
      <c r="K36" s="8"/>
      <c r="L36" s="58"/>
      <c r="M36" s="86"/>
      <c r="N36" s="86"/>
      <c r="O36" s="86"/>
    </row>
    <row r="37" spans="1:15" s="3" customFormat="1" ht="17.25" customHeight="1">
      <c r="A37" s="37" t="s">
        <v>44</v>
      </c>
      <c r="B37" s="95" t="s">
        <v>25</v>
      </c>
      <c r="C37" s="95" t="s">
        <v>26</v>
      </c>
      <c r="D37" s="54">
        <v>6060</v>
      </c>
      <c r="E37" s="90" t="s">
        <v>45</v>
      </c>
      <c r="F37" s="67">
        <f>G37+M37+N37</f>
        <v>60000</v>
      </c>
      <c r="G37" s="49">
        <f>H37+I37+K37+K38+K39+L37</f>
        <v>60000</v>
      </c>
      <c r="H37" s="67">
        <v>40000</v>
      </c>
      <c r="I37" s="68"/>
      <c r="J37" s="20" t="s">
        <v>20</v>
      </c>
      <c r="K37" s="6"/>
      <c r="L37" s="77"/>
      <c r="M37" s="67"/>
      <c r="N37" s="67"/>
      <c r="O37" s="34" t="s">
        <v>70</v>
      </c>
    </row>
    <row r="38" spans="1:15" s="3" customFormat="1" ht="17.25" customHeight="1">
      <c r="A38" s="37"/>
      <c r="B38" s="60"/>
      <c r="C38" s="60"/>
      <c r="D38" s="55"/>
      <c r="E38" s="64"/>
      <c r="F38" s="35"/>
      <c r="G38" s="35"/>
      <c r="H38" s="35"/>
      <c r="I38" s="69"/>
      <c r="J38" s="20" t="s">
        <v>22</v>
      </c>
      <c r="K38" s="6"/>
      <c r="L38" s="78"/>
      <c r="M38" s="35"/>
      <c r="N38" s="35"/>
      <c r="O38" s="35"/>
    </row>
    <row r="39" spans="1:15" s="3" customFormat="1" ht="17.25" customHeight="1">
      <c r="A39" s="37"/>
      <c r="B39" s="61"/>
      <c r="C39" s="61"/>
      <c r="D39" s="62"/>
      <c r="E39" s="65"/>
      <c r="F39" s="66"/>
      <c r="G39" s="36"/>
      <c r="H39" s="36"/>
      <c r="I39" s="70"/>
      <c r="J39" s="21" t="s">
        <v>23</v>
      </c>
      <c r="K39" s="8">
        <v>20000</v>
      </c>
      <c r="L39" s="79"/>
      <c r="M39" s="36"/>
      <c r="N39" s="36"/>
      <c r="O39" s="36"/>
    </row>
    <row r="40" spans="1:15" s="3" customFormat="1" ht="17.25" customHeight="1">
      <c r="A40" s="37" t="s">
        <v>46</v>
      </c>
      <c r="B40" s="87" t="s">
        <v>47</v>
      </c>
      <c r="C40" s="87" t="s">
        <v>48</v>
      </c>
      <c r="D40" s="89">
        <v>6060</v>
      </c>
      <c r="E40" s="90" t="s">
        <v>49</v>
      </c>
      <c r="F40" s="67">
        <f>G40+M40+N40</f>
        <v>295000</v>
      </c>
      <c r="G40" s="49">
        <f>H40+I40+K40+K41+K42+L40</f>
        <v>295000</v>
      </c>
      <c r="H40" s="67">
        <v>70000</v>
      </c>
      <c r="I40" s="68">
        <v>125000</v>
      </c>
      <c r="J40" s="20" t="s">
        <v>20</v>
      </c>
      <c r="K40" s="6"/>
      <c r="L40" s="77"/>
      <c r="M40" s="67"/>
      <c r="N40" s="67"/>
      <c r="O40" s="34" t="s">
        <v>70</v>
      </c>
    </row>
    <row r="41" spans="1:15" s="3" customFormat="1" ht="17.25" customHeight="1">
      <c r="A41" s="37"/>
      <c r="B41" s="60"/>
      <c r="C41" s="60"/>
      <c r="D41" s="55"/>
      <c r="E41" s="64"/>
      <c r="F41" s="35"/>
      <c r="G41" s="35"/>
      <c r="H41" s="35"/>
      <c r="I41" s="69"/>
      <c r="J41" s="20" t="s">
        <v>22</v>
      </c>
      <c r="K41" s="6"/>
      <c r="L41" s="78"/>
      <c r="M41" s="35"/>
      <c r="N41" s="35"/>
      <c r="O41" s="35"/>
    </row>
    <row r="42" spans="1:15" s="3" customFormat="1" ht="17.25" customHeight="1">
      <c r="A42" s="37"/>
      <c r="B42" s="61"/>
      <c r="C42" s="61"/>
      <c r="D42" s="62"/>
      <c r="E42" s="65"/>
      <c r="F42" s="66"/>
      <c r="G42" s="36"/>
      <c r="H42" s="36"/>
      <c r="I42" s="70"/>
      <c r="J42" s="21" t="s">
        <v>23</v>
      </c>
      <c r="K42" s="8">
        <v>100000</v>
      </c>
      <c r="L42" s="79"/>
      <c r="M42" s="36"/>
      <c r="N42" s="36"/>
      <c r="O42" s="36"/>
    </row>
    <row r="43" spans="1:15" s="3" customFormat="1" ht="17.25" customHeight="1">
      <c r="A43" s="37" t="s">
        <v>50</v>
      </c>
      <c r="B43" s="87" t="s">
        <v>16</v>
      </c>
      <c r="C43" s="87" t="s">
        <v>51</v>
      </c>
      <c r="D43" s="89">
        <v>6050</v>
      </c>
      <c r="E43" s="90" t="s">
        <v>52</v>
      </c>
      <c r="F43" s="67">
        <f>G43+M43+N43</f>
        <v>280000</v>
      </c>
      <c r="G43" s="49">
        <f>H43+I43+K43+K44+K45+L43</f>
        <v>80000</v>
      </c>
      <c r="H43" s="67">
        <v>80000</v>
      </c>
      <c r="I43" s="68"/>
      <c r="J43" s="20" t="s">
        <v>20</v>
      </c>
      <c r="K43" s="6"/>
      <c r="L43" s="77"/>
      <c r="M43" s="67">
        <v>200000</v>
      </c>
      <c r="N43" s="67"/>
      <c r="O43" s="34" t="s">
        <v>70</v>
      </c>
    </row>
    <row r="44" spans="1:15" s="3" customFormat="1" ht="17.25" customHeight="1">
      <c r="A44" s="37"/>
      <c r="B44" s="60"/>
      <c r="C44" s="60"/>
      <c r="D44" s="55"/>
      <c r="E44" s="64"/>
      <c r="F44" s="35"/>
      <c r="G44" s="35"/>
      <c r="H44" s="35"/>
      <c r="I44" s="69"/>
      <c r="J44" s="20" t="s">
        <v>22</v>
      </c>
      <c r="K44" s="6"/>
      <c r="L44" s="78"/>
      <c r="M44" s="35"/>
      <c r="N44" s="35"/>
      <c r="O44" s="35"/>
    </row>
    <row r="45" spans="1:15" s="3" customFormat="1" ht="17.25" customHeight="1">
      <c r="A45" s="37"/>
      <c r="B45" s="88"/>
      <c r="C45" s="88"/>
      <c r="D45" s="56"/>
      <c r="E45" s="65"/>
      <c r="F45" s="66"/>
      <c r="G45" s="36"/>
      <c r="H45" s="36"/>
      <c r="I45" s="70"/>
      <c r="J45" s="21" t="s">
        <v>23</v>
      </c>
      <c r="K45" s="6"/>
      <c r="L45" s="79"/>
      <c r="M45" s="36"/>
      <c r="N45" s="36"/>
      <c r="O45" s="36"/>
    </row>
    <row r="46" spans="1:15" s="3" customFormat="1" ht="17.25" customHeight="1">
      <c r="A46" s="37" t="s">
        <v>53</v>
      </c>
      <c r="B46" s="95" t="s">
        <v>54</v>
      </c>
      <c r="C46" s="95" t="s">
        <v>55</v>
      </c>
      <c r="D46" s="90" t="s">
        <v>18</v>
      </c>
      <c r="E46" s="90" t="s">
        <v>95</v>
      </c>
      <c r="F46" s="49">
        <f>G46+M46+N46</f>
        <v>1951948</v>
      </c>
      <c r="G46" s="49">
        <f>H46+I46+K46+K47+K48+L46</f>
        <v>1250000</v>
      </c>
      <c r="H46" s="67"/>
      <c r="I46" s="71">
        <v>750000</v>
      </c>
      <c r="J46" s="20" t="s">
        <v>20</v>
      </c>
      <c r="K46" s="9"/>
      <c r="L46" s="74">
        <v>500000</v>
      </c>
      <c r="M46" s="67">
        <v>701948</v>
      </c>
      <c r="N46" s="67">
        <v>0</v>
      </c>
      <c r="O46" s="93" t="s">
        <v>70</v>
      </c>
    </row>
    <row r="47" spans="1:15" s="3" customFormat="1" ht="17.25" customHeight="1">
      <c r="A47" s="37"/>
      <c r="B47" s="60"/>
      <c r="C47" s="60"/>
      <c r="D47" s="55"/>
      <c r="E47" s="64"/>
      <c r="F47" s="35"/>
      <c r="G47" s="35"/>
      <c r="H47" s="35"/>
      <c r="I47" s="72"/>
      <c r="J47" s="20" t="s">
        <v>22</v>
      </c>
      <c r="K47" s="6"/>
      <c r="L47" s="75"/>
      <c r="M47" s="35"/>
      <c r="N47" s="35"/>
      <c r="O47" s="35"/>
    </row>
    <row r="48" spans="1:15" s="3" customFormat="1" ht="17.25" customHeight="1">
      <c r="A48" s="37"/>
      <c r="B48" s="88"/>
      <c r="C48" s="88"/>
      <c r="D48" s="56"/>
      <c r="E48" s="65"/>
      <c r="F48" s="66"/>
      <c r="G48" s="36"/>
      <c r="H48" s="35"/>
      <c r="I48" s="72"/>
      <c r="J48" s="22" t="s">
        <v>23</v>
      </c>
      <c r="K48" s="6"/>
      <c r="L48" s="75"/>
      <c r="M48" s="35"/>
      <c r="N48" s="35"/>
      <c r="O48" s="35"/>
    </row>
    <row r="49" spans="1:15" s="3" customFormat="1" ht="17.25" customHeight="1">
      <c r="A49" s="37" t="s">
        <v>57</v>
      </c>
      <c r="B49" s="95" t="s">
        <v>58</v>
      </c>
      <c r="C49" s="95" t="s">
        <v>59</v>
      </c>
      <c r="D49" s="54">
        <v>6050</v>
      </c>
      <c r="E49" s="90" t="s">
        <v>142</v>
      </c>
      <c r="F49" s="49">
        <f>G49+M49+N49</f>
        <v>1983707.88</v>
      </c>
      <c r="G49" s="49">
        <f>H49+I49+K49+K50+K51+L49</f>
        <v>965000</v>
      </c>
      <c r="H49" s="82">
        <v>0</v>
      </c>
      <c r="I49" s="80">
        <v>965000</v>
      </c>
      <c r="J49" s="23" t="s">
        <v>20</v>
      </c>
      <c r="K49" s="16"/>
      <c r="L49" s="81"/>
      <c r="M49" s="85">
        <v>1018707.88</v>
      </c>
      <c r="N49" s="89"/>
      <c r="O49" s="92" t="s">
        <v>70</v>
      </c>
    </row>
    <row r="50" spans="1:15" s="3" customFormat="1" ht="17.25" customHeight="1">
      <c r="A50" s="37"/>
      <c r="B50" s="60"/>
      <c r="C50" s="60"/>
      <c r="D50" s="55"/>
      <c r="E50" s="64"/>
      <c r="F50" s="35"/>
      <c r="G50" s="35"/>
      <c r="H50" s="82"/>
      <c r="I50" s="80"/>
      <c r="J50" s="20" t="s">
        <v>22</v>
      </c>
      <c r="K50" s="6"/>
      <c r="L50" s="81"/>
      <c r="M50" s="82"/>
      <c r="N50" s="55"/>
      <c r="O50" s="82"/>
    </row>
    <row r="51" spans="1:15" s="3" customFormat="1" ht="20.25" customHeight="1">
      <c r="A51" s="37"/>
      <c r="B51" s="88"/>
      <c r="C51" s="88"/>
      <c r="D51" s="56"/>
      <c r="E51" s="65"/>
      <c r="F51" s="66"/>
      <c r="G51" s="36"/>
      <c r="H51" s="86"/>
      <c r="I51" s="83"/>
      <c r="J51" s="21" t="s">
        <v>23</v>
      </c>
      <c r="K51" s="8"/>
      <c r="L51" s="84"/>
      <c r="M51" s="86"/>
      <c r="N51" s="56"/>
      <c r="O51" s="86"/>
    </row>
    <row r="52" spans="1:15" s="3" customFormat="1" ht="17.25" customHeight="1">
      <c r="A52" s="37" t="s">
        <v>61</v>
      </c>
      <c r="B52" s="95" t="s">
        <v>54</v>
      </c>
      <c r="C52" s="95" t="s">
        <v>55</v>
      </c>
      <c r="D52" s="54">
        <v>6050</v>
      </c>
      <c r="E52" s="90" t="s">
        <v>62</v>
      </c>
      <c r="F52" s="49">
        <f>G52+M52+N52</f>
        <v>20000</v>
      </c>
      <c r="G52" s="49">
        <f>H52+I52+K52+K53+K54+L52</f>
        <v>20000</v>
      </c>
      <c r="H52" s="67">
        <v>20000</v>
      </c>
      <c r="I52" s="68"/>
      <c r="J52" s="20" t="s">
        <v>20</v>
      </c>
      <c r="K52" s="6"/>
      <c r="L52" s="77"/>
      <c r="M52" s="67"/>
      <c r="N52" s="67"/>
      <c r="O52" s="93" t="s">
        <v>70</v>
      </c>
    </row>
    <row r="53" spans="1:15" s="3" customFormat="1" ht="17.25" customHeight="1">
      <c r="A53" s="37"/>
      <c r="B53" s="60"/>
      <c r="C53" s="60"/>
      <c r="D53" s="55"/>
      <c r="E53" s="64"/>
      <c r="F53" s="35"/>
      <c r="G53" s="35"/>
      <c r="H53" s="35"/>
      <c r="I53" s="69"/>
      <c r="J53" s="20" t="s">
        <v>22</v>
      </c>
      <c r="K53" s="6"/>
      <c r="L53" s="78"/>
      <c r="M53" s="35"/>
      <c r="N53" s="35"/>
      <c r="O53" s="35"/>
    </row>
    <row r="54" spans="1:15" s="3" customFormat="1" ht="17.25" customHeight="1">
      <c r="A54" s="37"/>
      <c r="B54" s="88"/>
      <c r="C54" s="88"/>
      <c r="D54" s="56"/>
      <c r="E54" s="65"/>
      <c r="F54" s="66"/>
      <c r="G54" s="36"/>
      <c r="H54" s="36"/>
      <c r="I54" s="70"/>
      <c r="J54" s="21" t="s">
        <v>23</v>
      </c>
      <c r="K54" s="6"/>
      <c r="L54" s="79"/>
      <c r="M54" s="36"/>
      <c r="N54" s="66"/>
      <c r="O54" s="36"/>
    </row>
    <row r="55" spans="1:15" s="3" customFormat="1" ht="16.5" customHeight="1">
      <c r="A55" s="37" t="s">
        <v>63</v>
      </c>
      <c r="B55" s="95" t="s">
        <v>54</v>
      </c>
      <c r="C55" s="95" t="s">
        <v>55</v>
      </c>
      <c r="D55" s="54">
        <v>6050</v>
      </c>
      <c r="E55" s="90" t="s">
        <v>64</v>
      </c>
      <c r="F55" s="49">
        <f>G55+M55+N55</f>
        <v>662000</v>
      </c>
      <c r="G55" s="49">
        <f>H55+I55+K55+K56+K57+L55</f>
        <v>662000</v>
      </c>
      <c r="H55" s="82"/>
      <c r="I55" s="80">
        <v>427102</v>
      </c>
      <c r="J55" s="23" t="s">
        <v>20</v>
      </c>
      <c r="K55" s="16"/>
      <c r="L55" s="81"/>
      <c r="M55" s="82"/>
      <c r="N55" s="82"/>
      <c r="O55" s="92" t="s">
        <v>70</v>
      </c>
    </row>
    <row r="56" spans="1:15" s="3" customFormat="1" ht="16.5" customHeight="1">
      <c r="A56" s="37"/>
      <c r="B56" s="60"/>
      <c r="C56" s="60"/>
      <c r="D56" s="55"/>
      <c r="E56" s="64"/>
      <c r="F56" s="35"/>
      <c r="G56" s="35"/>
      <c r="H56" s="82"/>
      <c r="I56" s="80"/>
      <c r="J56" s="20" t="s">
        <v>22</v>
      </c>
      <c r="K56" s="6">
        <v>62000</v>
      </c>
      <c r="L56" s="81"/>
      <c r="M56" s="82"/>
      <c r="N56" s="82"/>
      <c r="O56" s="82"/>
    </row>
    <row r="57" spans="1:15" s="3" customFormat="1" ht="16.5" customHeight="1">
      <c r="A57" s="37"/>
      <c r="B57" s="88"/>
      <c r="C57" s="88"/>
      <c r="D57" s="56"/>
      <c r="E57" s="65"/>
      <c r="F57" s="66"/>
      <c r="G57" s="36"/>
      <c r="H57" s="82"/>
      <c r="I57" s="80"/>
      <c r="J57" s="24" t="s">
        <v>23</v>
      </c>
      <c r="K57" s="17">
        <v>172898</v>
      </c>
      <c r="L57" s="81"/>
      <c r="M57" s="82"/>
      <c r="N57" s="82"/>
      <c r="O57" s="82"/>
    </row>
    <row r="58" spans="1:15" s="3" customFormat="1" ht="11.25" customHeight="1">
      <c r="A58" s="37" t="s">
        <v>65</v>
      </c>
      <c r="B58" s="95" t="s">
        <v>66</v>
      </c>
      <c r="C58" s="95" t="s">
        <v>143</v>
      </c>
      <c r="D58" s="137">
        <v>6059</v>
      </c>
      <c r="E58" s="90" t="s">
        <v>144</v>
      </c>
      <c r="F58" s="49">
        <f>G58+M58+N58</f>
        <v>86660</v>
      </c>
      <c r="G58" s="49">
        <f>H58+I58+K58+K59+K60+L58</f>
        <v>86660</v>
      </c>
      <c r="H58" s="67">
        <v>70000</v>
      </c>
      <c r="I58" s="68"/>
      <c r="J58" s="20" t="s">
        <v>20</v>
      </c>
      <c r="K58" s="6"/>
      <c r="L58" s="77"/>
      <c r="M58" s="93"/>
      <c r="N58" s="138"/>
      <c r="O58" s="92" t="s">
        <v>70</v>
      </c>
    </row>
    <row r="59" spans="1:15" s="3" customFormat="1" ht="11.25" customHeight="1">
      <c r="A59" s="37"/>
      <c r="B59" s="60"/>
      <c r="C59" s="60"/>
      <c r="D59" s="55"/>
      <c r="E59" s="64"/>
      <c r="F59" s="35"/>
      <c r="G59" s="35"/>
      <c r="H59" s="35"/>
      <c r="I59" s="69"/>
      <c r="J59" s="20" t="s">
        <v>22</v>
      </c>
      <c r="K59" s="6"/>
      <c r="L59" s="78"/>
      <c r="M59" s="35"/>
      <c r="N59" s="139"/>
      <c r="O59" s="82"/>
    </row>
    <row r="60" spans="1:15" s="3" customFormat="1" ht="11.25" customHeight="1">
      <c r="A60" s="37"/>
      <c r="B60" s="88"/>
      <c r="C60" s="88"/>
      <c r="D60" s="56"/>
      <c r="E60" s="65"/>
      <c r="F60" s="66"/>
      <c r="G60" s="36"/>
      <c r="H60" s="36"/>
      <c r="I60" s="70"/>
      <c r="J60" s="21" t="s">
        <v>23</v>
      </c>
      <c r="K60" s="8">
        <v>16660</v>
      </c>
      <c r="L60" s="91"/>
      <c r="M60" s="36"/>
      <c r="N60" s="140"/>
      <c r="O60" s="82"/>
    </row>
    <row r="61" spans="1:15" s="3" customFormat="1" ht="17.25" customHeight="1">
      <c r="A61" s="37" t="s">
        <v>76</v>
      </c>
      <c r="B61" s="59" t="s">
        <v>66</v>
      </c>
      <c r="C61" s="59" t="s">
        <v>67</v>
      </c>
      <c r="D61" s="54">
        <v>6050</v>
      </c>
      <c r="E61" s="63" t="s">
        <v>101</v>
      </c>
      <c r="F61" s="49">
        <f>G61+M61+N61</f>
        <v>340000</v>
      </c>
      <c r="G61" s="49">
        <f>H61+I61+K61+K62+K63+L61</f>
        <v>340000</v>
      </c>
      <c r="H61" s="67"/>
      <c r="I61" s="68">
        <v>340000</v>
      </c>
      <c r="J61" s="20" t="s">
        <v>20</v>
      </c>
      <c r="K61" s="6"/>
      <c r="L61" s="94"/>
      <c r="M61" s="67"/>
      <c r="N61" s="54"/>
      <c r="O61" s="92" t="s">
        <v>70</v>
      </c>
    </row>
    <row r="62" spans="1:15" s="3" customFormat="1" ht="17.25" customHeight="1">
      <c r="A62" s="37"/>
      <c r="B62" s="60"/>
      <c r="C62" s="60"/>
      <c r="D62" s="55"/>
      <c r="E62" s="64"/>
      <c r="F62" s="35"/>
      <c r="G62" s="35"/>
      <c r="H62" s="35"/>
      <c r="I62" s="69"/>
      <c r="J62" s="20" t="s">
        <v>22</v>
      </c>
      <c r="K62" s="6"/>
      <c r="L62" s="78"/>
      <c r="M62" s="35"/>
      <c r="N62" s="55"/>
      <c r="O62" s="82"/>
    </row>
    <row r="63" spans="1:15" s="3" customFormat="1" ht="17.25" customHeight="1">
      <c r="A63" s="37"/>
      <c r="B63" s="61"/>
      <c r="C63" s="61"/>
      <c r="D63" s="62"/>
      <c r="E63" s="65"/>
      <c r="F63" s="66"/>
      <c r="G63" s="36"/>
      <c r="H63" s="36"/>
      <c r="I63" s="70"/>
      <c r="J63" s="21" t="s">
        <v>23</v>
      </c>
      <c r="K63" s="6"/>
      <c r="L63" s="79"/>
      <c r="M63" s="36"/>
      <c r="N63" s="56"/>
      <c r="O63" s="82"/>
    </row>
    <row r="64" spans="1:15" s="3" customFormat="1" ht="13.5" customHeight="1">
      <c r="A64" s="37" t="s">
        <v>77</v>
      </c>
      <c r="B64" s="87" t="s">
        <v>25</v>
      </c>
      <c r="C64" s="87" t="s">
        <v>26</v>
      </c>
      <c r="D64" s="89">
        <v>6050</v>
      </c>
      <c r="E64" s="90" t="s">
        <v>97</v>
      </c>
      <c r="F64" s="49">
        <f>G64+M64+N64</f>
        <v>799000</v>
      </c>
      <c r="G64" s="49">
        <f>H64+I64+K64+K65+K66+L64</f>
        <v>0</v>
      </c>
      <c r="H64" s="67"/>
      <c r="I64" s="71">
        <v>0</v>
      </c>
      <c r="J64" s="20" t="s">
        <v>20</v>
      </c>
      <c r="K64" s="9"/>
      <c r="L64" s="74"/>
      <c r="M64" s="67">
        <v>799000</v>
      </c>
      <c r="N64" s="67">
        <v>0</v>
      </c>
      <c r="O64" s="93" t="s">
        <v>70</v>
      </c>
    </row>
    <row r="65" spans="1:15" s="3" customFormat="1" ht="13.5" customHeight="1">
      <c r="A65" s="37"/>
      <c r="B65" s="60"/>
      <c r="C65" s="60"/>
      <c r="D65" s="55"/>
      <c r="E65" s="64"/>
      <c r="F65" s="35"/>
      <c r="G65" s="35"/>
      <c r="H65" s="35"/>
      <c r="I65" s="72"/>
      <c r="J65" s="20" t="s">
        <v>22</v>
      </c>
      <c r="K65" s="6"/>
      <c r="L65" s="75"/>
      <c r="M65" s="35"/>
      <c r="N65" s="35"/>
      <c r="O65" s="35"/>
    </row>
    <row r="66" spans="1:15" s="3" customFormat="1" ht="13.5" customHeight="1">
      <c r="A66" s="37"/>
      <c r="B66" s="61"/>
      <c r="C66" s="61"/>
      <c r="D66" s="62"/>
      <c r="E66" s="65"/>
      <c r="F66" s="66"/>
      <c r="G66" s="36"/>
      <c r="H66" s="36"/>
      <c r="I66" s="73"/>
      <c r="J66" s="21" t="s">
        <v>23</v>
      </c>
      <c r="K66" s="8"/>
      <c r="L66" s="76"/>
      <c r="M66" s="36"/>
      <c r="N66" s="36"/>
      <c r="O66" s="36"/>
    </row>
    <row r="67" spans="1:15" s="3" customFormat="1" ht="12.75" customHeight="1">
      <c r="A67" s="37" t="s">
        <v>79</v>
      </c>
      <c r="B67" s="87" t="s">
        <v>25</v>
      </c>
      <c r="C67" s="87" t="s">
        <v>26</v>
      </c>
      <c r="D67" s="89">
        <v>6050</v>
      </c>
      <c r="E67" s="90" t="s">
        <v>96</v>
      </c>
      <c r="F67" s="49">
        <f>G67+M67+N67</f>
        <v>370000</v>
      </c>
      <c r="G67" s="49">
        <f>H67+I67+K67+K68+K69+L67</f>
        <v>0</v>
      </c>
      <c r="H67" s="67"/>
      <c r="I67" s="71"/>
      <c r="J67" s="25" t="s">
        <v>20</v>
      </c>
      <c r="K67" s="9"/>
      <c r="L67" s="74"/>
      <c r="M67" s="67">
        <v>370000</v>
      </c>
      <c r="N67" s="67">
        <v>0</v>
      </c>
      <c r="O67" s="93" t="s">
        <v>70</v>
      </c>
    </row>
    <row r="68" spans="1:15" s="3" customFormat="1" ht="12.75" customHeight="1">
      <c r="A68" s="37"/>
      <c r="B68" s="60"/>
      <c r="C68" s="60"/>
      <c r="D68" s="55"/>
      <c r="E68" s="64"/>
      <c r="F68" s="35"/>
      <c r="G68" s="35"/>
      <c r="H68" s="35"/>
      <c r="I68" s="72"/>
      <c r="J68" s="20" t="s">
        <v>22</v>
      </c>
      <c r="K68" s="6"/>
      <c r="L68" s="75"/>
      <c r="M68" s="35"/>
      <c r="N68" s="35"/>
      <c r="O68" s="35"/>
    </row>
    <row r="69" spans="1:15" s="3" customFormat="1" ht="12.75" customHeight="1">
      <c r="A69" s="37"/>
      <c r="B69" s="61"/>
      <c r="C69" s="61"/>
      <c r="D69" s="62"/>
      <c r="E69" s="65"/>
      <c r="F69" s="66"/>
      <c r="G69" s="36"/>
      <c r="H69" s="36"/>
      <c r="I69" s="73"/>
      <c r="J69" s="21" t="s">
        <v>23</v>
      </c>
      <c r="K69" s="8"/>
      <c r="L69" s="76"/>
      <c r="M69" s="36"/>
      <c r="N69" s="36"/>
      <c r="O69" s="36"/>
    </row>
    <row r="70" spans="1:15" s="3" customFormat="1" ht="14.25" customHeight="1">
      <c r="A70" s="37" t="s">
        <v>81</v>
      </c>
      <c r="B70" s="103" t="s">
        <v>25</v>
      </c>
      <c r="C70" s="103" t="s">
        <v>26</v>
      </c>
      <c r="D70" s="106">
        <v>6050</v>
      </c>
      <c r="E70" s="115" t="s">
        <v>98</v>
      </c>
      <c r="F70" s="82">
        <f>G70+M70+N70</f>
        <v>250000</v>
      </c>
      <c r="G70" s="82">
        <f>H70+I70+K70+K71+K72+L70</f>
        <v>0</v>
      </c>
      <c r="H70" s="101"/>
      <c r="I70" s="100"/>
      <c r="J70" s="20" t="s">
        <v>20</v>
      </c>
      <c r="K70" s="9"/>
      <c r="L70" s="114"/>
      <c r="M70" s="101">
        <v>250000</v>
      </c>
      <c r="N70" s="101">
        <v>0</v>
      </c>
      <c r="O70" s="92" t="s">
        <v>70</v>
      </c>
    </row>
    <row r="71" spans="1:15" s="3" customFormat="1" ht="14.25" customHeight="1">
      <c r="A71" s="37"/>
      <c r="B71" s="104"/>
      <c r="C71" s="104"/>
      <c r="D71" s="106"/>
      <c r="E71" s="109"/>
      <c r="F71" s="82"/>
      <c r="G71" s="82"/>
      <c r="H71" s="82"/>
      <c r="I71" s="80"/>
      <c r="J71" s="20" t="s">
        <v>22</v>
      </c>
      <c r="K71" s="6"/>
      <c r="L71" s="81"/>
      <c r="M71" s="82"/>
      <c r="N71" s="82"/>
      <c r="O71" s="82"/>
    </row>
    <row r="72" spans="1:15" s="3" customFormat="1" ht="14.25" customHeight="1">
      <c r="A72" s="37"/>
      <c r="B72" s="104"/>
      <c r="C72" s="104"/>
      <c r="D72" s="106"/>
      <c r="E72" s="109"/>
      <c r="F72" s="82"/>
      <c r="G72" s="82"/>
      <c r="H72" s="82"/>
      <c r="I72" s="80"/>
      <c r="J72" s="24" t="s">
        <v>23</v>
      </c>
      <c r="K72" s="17"/>
      <c r="L72" s="81"/>
      <c r="M72" s="82"/>
      <c r="N72" s="82"/>
      <c r="O72" s="82"/>
    </row>
    <row r="73" spans="1:15" s="3" customFormat="1" ht="17.25" customHeight="1">
      <c r="A73" s="37" t="s">
        <v>83</v>
      </c>
      <c r="B73" s="103" t="s">
        <v>25</v>
      </c>
      <c r="C73" s="103" t="s">
        <v>26</v>
      </c>
      <c r="D73" s="106">
        <v>6050</v>
      </c>
      <c r="E73" s="108" t="s">
        <v>71</v>
      </c>
      <c r="F73" s="82">
        <f>G73+M73+N73</f>
        <v>1500000</v>
      </c>
      <c r="G73" s="82">
        <f>H73+I73+K73+K74+K75+L73</f>
        <v>0</v>
      </c>
      <c r="H73" s="82"/>
      <c r="I73" s="80"/>
      <c r="J73" s="23" t="s">
        <v>20</v>
      </c>
      <c r="K73" s="16"/>
      <c r="L73" s="81"/>
      <c r="M73" s="82">
        <v>1500000</v>
      </c>
      <c r="N73" s="82">
        <v>0</v>
      </c>
      <c r="O73" s="92" t="s">
        <v>70</v>
      </c>
    </row>
    <row r="74" spans="1:15" s="3" customFormat="1" ht="17.25" customHeight="1">
      <c r="A74" s="37"/>
      <c r="B74" s="104"/>
      <c r="C74" s="104"/>
      <c r="D74" s="106"/>
      <c r="E74" s="109"/>
      <c r="F74" s="82"/>
      <c r="G74" s="82"/>
      <c r="H74" s="82"/>
      <c r="I74" s="80"/>
      <c r="J74" s="20" t="s">
        <v>22</v>
      </c>
      <c r="K74" s="6"/>
      <c r="L74" s="81"/>
      <c r="M74" s="82"/>
      <c r="N74" s="82"/>
      <c r="O74" s="82"/>
    </row>
    <row r="75" spans="1:15" s="3" customFormat="1" ht="17.25" customHeight="1">
      <c r="A75" s="37"/>
      <c r="B75" s="104"/>
      <c r="C75" s="104"/>
      <c r="D75" s="106"/>
      <c r="E75" s="109"/>
      <c r="F75" s="82"/>
      <c r="G75" s="82"/>
      <c r="H75" s="82"/>
      <c r="I75" s="80"/>
      <c r="J75" s="24" t="s">
        <v>23</v>
      </c>
      <c r="K75" s="17"/>
      <c r="L75" s="81"/>
      <c r="M75" s="82"/>
      <c r="N75" s="82"/>
      <c r="O75" s="82"/>
    </row>
    <row r="76" spans="1:15" s="3" customFormat="1" ht="17.25" customHeight="1">
      <c r="A76" s="37" t="s">
        <v>84</v>
      </c>
      <c r="B76" s="103" t="s">
        <v>25</v>
      </c>
      <c r="C76" s="103" t="s">
        <v>26</v>
      </c>
      <c r="D76" s="106">
        <v>6050</v>
      </c>
      <c r="E76" s="108" t="s">
        <v>72</v>
      </c>
      <c r="F76" s="49">
        <f>G76+M76+N76</f>
        <v>400000</v>
      </c>
      <c r="G76" s="49">
        <f>H76+I76+K76+K77+K78+L76</f>
        <v>400000</v>
      </c>
      <c r="H76" s="82"/>
      <c r="I76" s="80">
        <v>400000</v>
      </c>
      <c r="J76" s="23" t="s">
        <v>20</v>
      </c>
      <c r="K76" s="16"/>
      <c r="L76" s="81"/>
      <c r="M76" s="82">
        <v>0</v>
      </c>
      <c r="N76" s="82">
        <v>0</v>
      </c>
      <c r="O76" s="92" t="s">
        <v>70</v>
      </c>
    </row>
    <row r="77" spans="1:15" s="3" customFormat="1" ht="17.25" customHeight="1">
      <c r="A77" s="37"/>
      <c r="B77" s="104"/>
      <c r="C77" s="104"/>
      <c r="D77" s="106"/>
      <c r="E77" s="109"/>
      <c r="F77" s="35"/>
      <c r="G77" s="35"/>
      <c r="H77" s="82"/>
      <c r="I77" s="80"/>
      <c r="J77" s="20" t="s">
        <v>22</v>
      </c>
      <c r="K77" s="6"/>
      <c r="L77" s="81"/>
      <c r="M77" s="82"/>
      <c r="N77" s="82"/>
      <c r="O77" s="82"/>
    </row>
    <row r="78" spans="1:15" s="3" customFormat="1" ht="17.25" customHeight="1">
      <c r="A78" s="37"/>
      <c r="B78" s="104"/>
      <c r="C78" s="104"/>
      <c r="D78" s="106"/>
      <c r="E78" s="109"/>
      <c r="F78" s="66"/>
      <c r="G78" s="36"/>
      <c r="H78" s="82"/>
      <c r="I78" s="80"/>
      <c r="J78" s="24" t="s">
        <v>23</v>
      </c>
      <c r="K78" s="17"/>
      <c r="L78" s="81"/>
      <c r="M78" s="82"/>
      <c r="N78" s="82"/>
      <c r="O78" s="82"/>
    </row>
    <row r="79" spans="1:15" s="3" customFormat="1" ht="17.25" customHeight="1">
      <c r="A79" s="37" t="s">
        <v>85</v>
      </c>
      <c r="B79" s="87" t="s">
        <v>25</v>
      </c>
      <c r="C79" s="87" t="s">
        <v>26</v>
      </c>
      <c r="D79" s="89">
        <v>6050</v>
      </c>
      <c r="E79" s="136" t="s">
        <v>73</v>
      </c>
      <c r="F79" s="49">
        <f>G79+M79+N79</f>
        <v>500000</v>
      </c>
      <c r="G79" s="49">
        <f>H79+I79+K79+K80+K81+L79</f>
        <v>0</v>
      </c>
      <c r="H79" s="49"/>
      <c r="I79" s="96"/>
      <c r="J79" s="23" t="s">
        <v>20</v>
      </c>
      <c r="K79" s="16"/>
      <c r="L79" s="98"/>
      <c r="M79" s="49">
        <v>500000</v>
      </c>
      <c r="N79" s="49">
        <v>0</v>
      </c>
      <c r="O79" s="93" t="s">
        <v>70</v>
      </c>
    </row>
    <row r="80" spans="1:15" s="3" customFormat="1" ht="17.25" customHeight="1">
      <c r="A80" s="37"/>
      <c r="B80" s="60"/>
      <c r="C80" s="60"/>
      <c r="D80" s="55"/>
      <c r="E80" s="64"/>
      <c r="F80" s="35"/>
      <c r="G80" s="35"/>
      <c r="H80" s="35"/>
      <c r="I80" s="72"/>
      <c r="J80" s="20" t="s">
        <v>22</v>
      </c>
      <c r="K80" s="6"/>
      <c r="L80" s="75"/>
      <c r="M80" s="35"/>
      <c r="N80" s="35"/>
      <c r="O80" s="35"/>
    </row>
    <row r="81" spans="1:15" s="3" customFormat="1" ht="17.25" customHeight="1">
      <c r="A81" s="37"/>
      <c r="B81" s="61"/>
      <c r="C81" s="61"/>
      <c r="D81" s="62"/>
      <c r="E81" s="141"/>
      <c r="F81" s="66"/>
      <c r="G81" s="36"/>
      <c r="H81" s="66"/>
      <c r="I81" s="97"/>
      <c r="J81" s="24" t="s">
        <v>23</v>
      </c>
      <c r="K81" s="17"/>
      <c r="L81" s="99"/>
      <c r="M81" s="66"/>
      <c r="N81" s="66"/>
      <c r="O81" s="66"/>
    </row>
    <row r="82" spans="1:15" s="3" customFormat="1" ht="17.25" customHeight="1">
      <c r="A82" s="37" t="s">
        <v>86</v>
      </c>
      <c r="B82" s="87" t="s">
        <v>25</v>
      </c>
      <c r="C82" s="87" t="s">
        <v>26</v>
      </c>
      <c r="D82" s="89">
        <v>6050</v>
      </c>
      <c r="E82" s="136" t="s">
        <v>74</v>
      </c>
      <c r="F82" s="49">
        <f>G82+M82+N82</f>
        <v>1000000</v>
      </c>
      <c r="G82" s="49">
        <f>H82+I82+K82+K83+K84+L82</f>
        <v>0</v>
      </c>
      <c r="H82" s="49"/>
      <c r="I82" s="96"/>
      <c r="J82" s="23" t="s">
        <v>20</v>
      </c>
      <c r="K82" s="16"/>
      <c r="L82" s="98"/>
      <c r="M82" s="49">
        <v>400000</v>
      </c>
      <c r="N82" s="49">
        <v>600000</v>
      </c>
      <c r="O82" s="93" t="s">
        <v>70</v>
      </c>
    </row>
    <row r="83" spans="1:15" s="3" customFormat="1" ht="17.25" customHeight="1">
      <c r="A83" s="37"/>
      <c r="B83" s="60"/>
      <c r="C83" s="60"/>
      <c r="D83" s="55"/>
      <c r="E83" s="64"/>
      <c r="F83" s="35"/>
      <c r="G83" s="35"/>
      <c r="H83" s="35"/>
      <c r="I83" s="72"/>
      <c r="J83" s="20" t="s">
        <v>22</v>
      </c>
      <c r="K83" s="6"/>
      <c r="L83" s="75"/>
      <c r="M83" s="35"/>
      <c r="N83" s="35"/>
      <c r="O83" s="35"/>
    </row>
    <row r="84" spans="1:15" s="3" customFormat="1" ht="17.25" customHeight="1">
      <c r="A84" s="37"/>
      <c r="B84" s="61"/>
      <c r="C84" s="61"/>
      <c r="D84" s="62"/>
      <c r="E84" s="141"/>
      <c r="F84" s="66"/>
      <c r="G84" s="36"/>
      <c r="H84" s="66"/>
      <c r="I84" s="97"/>
      <c r="J84" s="24" t="s">
        <v>23</v>
      </c>
      <c r="K84" s="17"/>
      <c r="L84" s="99"/>
      <c r="M84" s="66"/>
      <c r="N84" s="66"/>
      <c r="O84" s="66"/>
    </row>
    <row r="85" spans="1:15" s="3" customFormat="1" ht="17.25" customHeight="1">
      <c r="A85" s="37" t="s">
        <v>87</v>
      </c>
      <c r="B85" s="87" t="s">
        <v>25</v>
      </c>
      <c r="C85" s="87" t="s">
        <v>26</v>
      </c>
      <c r="D85" s="89">
        <v>6050</v>
      </c>
      <c r="E85" s="136" t="s">
        <v>75</v>
      </c>
      <c r="F85" s="49">
        <f>G85+M85+N85</f>
        <v>200000</v>
      </c>
      <c r="G85" s="49">
        <f>H85+I85+K85+K86+K87+L85</f>
        <v>0</v>
      </c>
      <c r="H85" s="49"/>
      <c r="I85" s="96"/>
      <c r="J85" s="23" t="s">
        <v>20</v>
      </c>
      <c r="K85" s="16"/>
      <c r="L85" s="98"/>
      <c r="M85" s="49">
        <v>0</v>
      </c>
      <c r="N85" s="49">
        <v>200000</v>
      </c>
      <c r="O85" s="93" t="s">
        <v>70</v>
      </c>
    </row>
    <row r="86" spans="1:15" s="3" customFormat="1" ht="17.25" customHeight="1">
      <c r="A86" s="37"/>
      <c r="B86" s="60"/>
      <c r="C86" s="60"/>
      <c r="D86" s="55"/>
      <c r="E86" s="64"/>
      <c r="F86" s="35"/>
      <c r="G86" s="35"/>
      <c r="H86" s="35"/>
      <c r="I86" s="72"/>
      <c r="J86" s="20" t="s">
        <v>22</v>
      </c>
      <c r="K86" s="6"/>
      <c r="L86" s="75"/>
      <c r="M86" s="35"/>
      <c r="N86" s="35"/>
      <c r="O86" s="35"/>
    </row>
    <row r="87" spans="1:15" s="3" customFormat="1" ht="17.25" customHeight="1">
      <c r="A87" s="37"/>
      <c r="B87" s="60"/>
      <c r="C87" s="60"/>
      <c r="D87" s="55"/>
      <c r="E87" s="64"/>
      <c r="F87" s="36"/>
      <c r="G87" s="36"/>
      <c r="H87" s="35"/>
      <c r="I87" s="72"/>
      <c r="J87" s="22" t="s">
        <v>23</v>
      </c>
      <c r="K87" s="6"/>
      <c r="L87" s="75"/>
      <c r="M87" s="35"/>
      <c r="N87" s="35"/>
      <c r="O87" s="35"/>
    </row>
    <row r="88" spans="1:15" s="3" customFormat="1" ht="17.25" customHeight="1">
      <c r="A88" s="37" t="s">
        <v>88</v>
      </c>
      <c r="B88" s="95" t="s">
        <v>25</v>
      </c>
      <c r="C88" s="95" t="s">
        <v>26</v>
      </c>
      <c r="D88" s="54">
        <v>6050</v>
      </c>
      <c r="E88" s="90" t="s">
        <v>78</v>
      </c>
      <c r="F88" s="67">
        <f>G88+M88+N88</f>
        <v>400000</v>
      </c>
      <c r="G88" s="49">
        <f>H88+I88+K88+K89+K90+L88</f>
        <v>0</v>
      </c>
      <c r="H88" s="67"/>
      <c r="I88" s="71"/>
      <c r="J88" s="25" t="s">
        <v>20</v>
      </c>
      <c r="K88" s="9"/>
      <c r="L88" s="74"/>
      <c r="M88" s="67">
        <v>400000</v>
      </c>
      <c r="N88" s="67">
        <v>0</v>
      </c>
      <c r="O88" s="34" t="s">
        <v>70</v>
      </c>
    </row>
    <row r="89" spans="1:15" s="3" customFormat="1" ht="17.25" customHeight="1">
      <c r="A89" s="37"/>
      <c r="B89" s="60"/>
      <c r="C89" s="60"/>
      <c r="D89" s="55"/>
      <c r="E89" s="64"/>
      <c r="F89" s="35"/>
      <c r="G89" s="35"/>
      <c r="H89" s="35"/>
      <c r="I89" s="72"/>
      <c r="J89" s="20" t="s">
        <v>22</v>
      </c>
      <c r="K89" s="6"/>
      <c r="L89" s="75"/>
      <c r="M89" s="35"/>
      <c r="N89" s="35"/>
      <c r="O89" s="35"/>
    </row>
    <row r="90" spans="1:15" s="3" customFormat="1" ht="17.25" customHeight="1">
      <c r="A90" s="37"/>
      <c r="B90" s="88"/>
      <c r="C90" s="88"/>
      <c r="D90" s="56"/>
      <c r="E90" s="65"/>
      <c r="F90" s="36"/>
      <c r="G90" s="36"/>
      <c r="H90" s="36"/>
      <c r="I90" s="73"/>
      <c r="J90" s="21" t="s">
        <v>23</v>
      </c>
      <c r="K90" s="8"/>
      <c r="L90" s="76"/>
      <c r="M90" s="36"/>
      <c r="N90" s="36"/>
      <c r="O90" s="36"/>
    </row>
    <row r="91" spans="1:15" s="3" customFormat="1" ht="17.25" customHeight="1">
      <c r="A91" s="37" t="s">
        <v>89</v>
      </c>
      <c r="B91" s="142" t="s">
        <v>41</v>
      </c>
      <c r="C91" s="142" t="s">
        <v>42</v>
      </c>
      <c r="D91" s="55">
        <v>6050</v>
      </c>
      <c r="E91" s="143" t="s">
        <v>80</v>
      </c>
      <c r="F91" s="67">
        <f>G91+M91+N91</f>
        <v>500000</v>
      </c>
      <c r="G91" s="49">
        <f>H91+I91+K91+K92+K93+L91</f>
        <v>0</v>
      </c>
      <c r="H91" s="35"/>
      <c r="I91" s="72"/>
      <c r="J91" s="20" t="s">
        <v>20</v>
      </c>
      <c r="K91" s="6"/>
      <c r="L91" s="75"/>
      <c r="M91" s="35">
        <v>500000</v>
      </c>
      <c r="N91" s="35">
        <v>0</v>
      </c>
      <c r="O91" s="144" t="s">
        <v>70</v>
      </c>
    </row>
    <row r="92" spans="1:15" s="3" customFormat="1" ht="17.25" customHeight="1">
      <c r="A92" s="37"/>
      <c r="B92" s="60"/>
      <c r="C92" s="60"/>
      <c r="D92" s="55"/>
      <c r="E92" s="64"/>
      <c r="F92" s="35"/>
      <c r="G92" s="35"/>
      <c r="H92" s="35"/>
      <c r="I92" s="72"/>
      <c r="J92" s="20" t="s">
        <v>22</v>
      </c>
      <c r="K92" s="6"/>
      <c r="L92" s="75"/>
      <c r="M92" s="35"/>
      <c r="N92" s="35"/>
      <c r="O92" s="35"/>
    </row>
    <row r="93" spans="1:15" s="3" customFormat="1" ht="17.25" customHeight="1">
      <c r="A93" s="37"/>
      <c r="B93" s="61"/>
      <c r="C93" s="61"/>
      <c r="D93" s="62"/>
      <c r="E93" s="65"/>
      <c r="F93" s="66"/>
      <c r="G93" s="36"/>
      <c r="H93" s="36"/>
      <c r="I93" s="72"/>
      <c r="J93" s="21" t="s">
        <v>23</v>
      </c>
      <c r="K93" s="6"/>
      <c r="L93" s="75"/>
      <c r="M93" s="36"/>
      <c r="N93" s="36"/>
      <c r="O93" s="36"/>
    </row>
    <row r="94" spans="1:15" s="3" customFormat="1" ht="17.25" customHeight="1">
      <c r="A94" s="37" t="s">
        <v>90</v>
      </c>
      <c r="B94" s="87" t="s">
        <v>41</v>
      </c>
      <c r="C94" s="87" t="s">
        <v>42</v>
      </c>
      <c r="D94" s="89">
        <v>6050</v>
      </c>
      <c r="E94" s="90" t="s">
        <v>82</v>
      </c>
      <c r="F94" s="49">
        <f>G94+M94+N94</f>
        <v>300000</v>
      </c>
      <c r="G94" s="49">
        <f>H94+I94+K94+K95+K96+L94</f>
        <v>0</v>
      </c>
      <c r="H94" s="67"/>
      <c r="I94" s="71"/>
      <c r="J94" s="20" t="s">
        <v>20</v>
      </c>
      <c r="K94" s="9"/>
      <c r="L94" s="74"/>
      <c r="M94" s="67">
        <v>300000</v>
      </c>
      <c r="N94" s="67">
        <v>0</v>
      </c>
      <c r="O94" s="93" t="s">
        <v>70</v>
      </c>
    </row>
    <row r="95" spans="1:15" s="3" customFormat="1" ht="17.25" customHeight="1">
      <c r="A95" s="37"/>
      <c r="B95" s="60"/>
      <c r="C95" s="60"/>
      <c r="D95" s="55"/>
      <c r="E95" s="64"/>
      <c r="F95" s="35"/>
      <c r="G95" s="35"/>
      <c r="H95" s="35"/>
      <c r="I95" s="72"/>
      <c r="J95" s="20" t="s">
        <v>22</v>
      </c>
      <c r="K95" s="6"/>
      <c r="L95" s="75"/>
      <c r="M95" s="35"/>
      <c r="N95" s="35"/>
      <c r="O95" s="35"/>
    </row>
    <row r="96" spans="1:15" s="3" customFormat="1" ht="17.25" customHeight="1">
      <c r="A96" s="37"/>
      <c r="B96" s="61"/>
      <c r="C96" s="61"/>
      <c r="D96" s="62"/>
      <c r="E96" s="65"/>
      <c r="F96" s="66"/>
      <c r="G96" s="36"/>
      <c r="H96" s="36"/>
      <c r="I96" s="73"/>
      <c r="J96" s="21" t="s">
        <v>23</v>
      </c>
      <c r="K96" s="8"/>
      <c r="L96" s="76"/>
      <c r="M96" s="36"/>
      <c r="N96" s="36"/>
      <c r="O96" s="36"/>
    </row>
    <row r="97" spans="1:15" s="3" customFormat="1" ht="17.25" customHeight="1">
      <c r="A97" s="37" t="s">
        <v>91</v>
      </c>
      <c r="B97" s="87" t="s">
        <v>41</v>
      </c>
      <c r="C97" s="87" t="s">
        <v>42</v>
      </c>
      <c r="D97" s="89">
        <v>6050</v>
      </c>
      <c r="E97" s="90" t="s">
        <v>99</v>
      </c>
      <c r="F97" s="49">
        <f>G97+M97+N97</f>
        <v>500000</v>
      </c>
      <c r="G97" s="49">
        <f>H97+I97+K97+K98+K99+L97</f>
        <v>0</v>
      </c>
      <c r="H97" s="67"/>
      <c r="I97" s="71"/>
      <c r="J97" s="25" t="s">
        <v>20</v>
      </c>
      <c r="K97" s="9"/>
      <c r="L97" s="74"/>
      <c r="M97" s="67">
        <v>500000</v>
      </c>
      <c r="N97" s="67">
        <v>0</v>
      </c>
      <c r="O97" s="93" t="s">
        <v>70</v>
      </c>
    </row>
    <row r="98" spans="1:15" s="3" customFormat="1" ht="17.25" customHeight="1">
      <c r="A98" s="37"/>
      <c r="B98" s="60"/>
      <c r="C98" s="60"/>
      <c r="D98" s="55"/>
      <c r="E98" s="64"/>
      <c r="F98" s="35"/>
      <c r="G98" s="35"/>
      <c r="H98" s="35"/>
      <c r="I98" s="72"/>
      <c r="J98" s="20" t="s">
        <v>22</v>
      </c>
      <c r="K98" s="6"/>
      <c r="L98" s="75"/>
      <c r="M98" s="35"/>
      <c r="N98" s="35"/>
      <c r="O98" s="35"/>
    </row>
    <row r="99" spans="1:15" s="3" customFormat="1" ht="17.25" customHeight="1">
      <c r="A99" s="37"/>
      <c r="B99" s="60"/>
      <c r="C99" s="60"/>
      <c r="D99" s="55"/>
      <c r="E99" s="64"/>
      <c r="F99" s="66"/>
      <c r="G99" s="36"/>
      <c r="H99" s="35"/>
      <c r="I99" s="73"/>
      <c r="J99" s="21" t="s">
        <v>23</v>
      </c>
      <c r="K99" s="8"/>
      <c r="L99" s="76"/>
      <c r="M99" s="35"/>
      <c r="N99" s="35"/>
      <c r="O99" s="35"/>
    </row>
    <row r="100" spans="1:15" s="3" customFormat="1" ht="17.25" customHeight="1">
      <c r="A100" s="37" t="s">
        <v>100</v>
      </c>
      <c r="B100" s="95" t="s">
        <v>58</v>
      </c>
      <c r="C100" s="95" t="s">
        <v>59</v>
      </c>
      <c r="D100" s="54">
        <v>6060</v>
      </c>
      <c r="E100" s="90" t="s">
        <v>92</v>
      </c>
      <c r="F100" s="67">
        <f>G100+M100+N100</f>
        <v>29910</v>
      </c>
      <c r="G100" s="49">
        <f>H100+I100+K100+K101+K102+L100</f>
        <v>29910</v>
      </c>
      <c r="H100" s="67"/>
      <c r="I100" s="71">
        <v>8670</v>
      </c>
      <c r="J100" s="25" t="s">
        <v>20</v>
      </c>
      <c r="K100" s="9"/>
      <c r="L100" s="74">
        <v>21240</v>
      </c>
      <c r="M100" s="67"/>
      <c r="N100" s="67"/>
      <c r="O100" s="34" t="s">
        <v>70</v>
      </c>
    </row>
    <row r="101" spans="1:15" s="3" customFormat="1" ht="17.25" customHeight="1">
      <c r="A101" s="37"/>
      <c r="B101" s="60"/>
      <c r="C101" s="60"/>
      <c r="D101" s="55"/>
      <c r="E101" s="64"/>
      <c r="F101" s="35"/>
      <c r="G101" s="35"/>
      <c r="H101" s="35"/>
      <c r="I101" s="72"/>
      <c r="J101" s="20" t="s">
        <v>22</v>
      </c>
      <c r="K101" s="6"/>
      <c r="L101" s="75"/>
      <c r="M101" s="35"/>
      <c r="N101" s="35"/>
      <c r="O101" s="35"/>
    </row>
    <row r="102" spans="1:15" s="3" customFormat="1" ht="17.25" customHeight="1">
      <c r="A102" s="37"/>
      <c r="B102" s="88"/>
      <c r="C102" s="88"/>
      <c r="D102" s="56"/>
      <c r="E102" s="65"/>
      <c r="F102" s="36"/>
      <c r="G102" s="36"/>
      <c r="H102" s="36"/>
      <c r="I102" s="73"/>
      <c r="J102" s="21" t="s">
        <v>23</v>
      </c>
      <c r="K102" s="8"/>
      <c r="L102" s="76"/>
      <c r="M102" s="36"/>
      <c r="N102" s="36"/>
      <c r="O102" s="36"/>
    </row>
    <row r="103" spans="1:15" s="3" customFormat="1" ht="17.25" customHeight="1">
      <c r="A103" s="37" t="s">
        <v>115</v>
      </c>
      <c r="B103" s="52" t="s">
        <v>25</v>
      </c>
      <c r="C103" s="52" t="s">
        <v>26</v>
      </c>
      <c r="D103" s="40">
        <v>6050</v>
      </c>
      <c r="E103" s="53" t="s">
        <v>102</v>
      </c>
      <c r="F103" s="30">
        <v>150000</v>
      </c>
      <c r="G103" s="49">
        <f>H103+I103+K103+K104+K105+L103</f>
        <v>150000</v>
      </c>
      <c r="H103" s="30"/>
      <c r="I103" s="30">
        <v>150000</v>
      </c>
      <c r="J103" s="29" t="s">
        <v>20</v>
      </c>
      <c r="K103" s="9"/>
      <c r="L103" s="30"/>
      <c r="M103" s="30"/>
      <c r="N103" s="151"/>
      <c r="O103" s="34" t="s">
        <v>70</v>
      </c>
    </row>
    <row r="104" spans="1:15" s="3" customFormat="1" ht="17.25" customHeight="1">
      <c r="A104" s="37"/>
      <c r="B104" s="39"/>
      <c r="C104" s="39"/>
      <c r="D104" s="40"/>
      <c r="E104" s="42"/>
      <c r="F104" s="30"/>
      <c r="G104" s="35"/>
      <c r="H104" s="30"/>
      <c r="I104" s="30"/>
      <c r="J104" s="5" t="s">
        <v>22</v>
      </c>
      <c r="K104" s="6"/>
      <c r="L104" s="30"/>
      <c r="M104" s="30"/>
      <c r="N104" s="152"/>
      <c r="O104" s="35"/>
    </row>
    <row r="105" spans="1:15" s="3" customFormat="1" ht="17.25" customHeight="1">
      <c r="A105" s="37"/>
      <c r="B105" s="39"/>
      <c r="C105" s="39"/>
      <c r="D105" s="40"/>
      <c r="E105" s="42"/>
      <c r="F105" s="30"/>
      <c r="G105" s="36"/>
      <c r="H105" s="30"/>
      <c r="I105" s="30"/>
      <c r="J105" s="7" t="s">
        <v>23</v>
      </c>
      <c r="K105" s="8"/>
      <c r="L105" s="30"/>
      <c r="M105" s="30"/>
      <c r="N105" s="152"/>
      <c r="O105" s="36"/>
    </row>
    <row r="106" spans="1:15" s="3" customFormat="1" ht="17.25" customHeight="1">
      <c r="A106" s="37" t="s">
        <v>116</v>
      </c>
      <c r="B106" s="52" t="s">
        <v>25</v>
      </c>
      <c r="C106" s="52" t="s">
        <v>26</v>
      </c>
      <c r="D106" s="40">
        <v>6050</v>
      </c>
      <c r="E106" s="53" t="s">
        <v>103</v>
      </c>
      <c r="F106" s="30">
        <v>59000</v>
      </c>
      <c r="G106" s="49">
        <f>H106+I106+K106+K107+K108+L106</f>
        <v>59000</v>
      </c>
      <c r="H106" s="30"/>
      <c r="I106" s="30"/>
      <c r="J106" s="29" t="s">
        <v>20</v>
      </c>
      <c r="K106" s="9"/>
      <c r="L106" s="30"/>
      <c r="M106" s="30"/>
      <c r="N106" s="151"/>
      <c r="O106" s="34" t="s">
        <v>70</v>
      </c>
    </row>
    <row r="107" spans="1:15" s="3" customFormat="1" ht="17.25" customHeight="1">
      <c r="A107" s="37"/>
      <c r="B107" s="39"/>
      <c r="C107" s="39"/>
      <c r="D107" s="40"/>
      <c r="E107" s="42"/>
      <c r="F107" s="30"/>
      <c r="G107" s="35"/>
      <c r="H107" s="30"/>
      <c r="I107" s="30"/>
      <c r="J107" s="5" t="s">
        <v>22</v>
      </c>
      <c r="K107" s="6"/>
      <c r="L107" s="30"/>
      <c r="M107" s="30"/>
      <c r="N107" s="152"/>
      <c r="O107" s="35"/>
    </row>
    <row r="108" spans="1:15" s="3" customFormat="1" ht="17.25" customHeight="1">
      <c r="A108" s="37"/>
      <c r="B108" s="39"/>
      <c r="C108" s="39"/>
      <c r="D108" s="40"/>
      <c r="E108" s="42"/>
      <c r="F108" s="30"/>
      <c r="G108" s="36"/>
      <c r="H108" s="30"/>
      <c r="I108" s="30"/>
      <c r="J108" s="7" t="s">
        <v>23</v>
      </c>
      <c r="K108" s="8">
        <v>59000</v>
      </c>
      <c r="L108" s="30"/>
      <c r="M108" s="30"/>
      <c r="N108" s="152"/>
      <c r="O108" s="36"/>
    </row>
    <row r="109" spans="1:15" s="3" customFormat="1" ht="17.25" customHeight="1">
      <c r="A109" s="37" t="s">
        <v>117</v>
      </c>
      <c r="B109" s="52" t="s">
        <v>104</v>
      </c>
      <c r="C109" s="52" t="s">
        <v>105</v>
      </c>
      <c r="D109" s="40">
        <v>6050</v>
      </c>
      <c r="E109" s="53" t="s">
        <v>106</v>
      </c>
      <c r="F109" s="30">
        <v>50000</v>
      </c>
      <c r="G109" s="49">
        <f>H109+I109+K109+K110+K111+L109</f>
        <v>50000</v>
      </c>
      <c r="H109" s="30"/>
      <c r="I109" s="30"/>
      <c r="J109" s="29" t="s">
        <v>20</v>
      </c>
      <c r="K109" s="9"/>
      <c r="L109" s="30"/>
      <c r="M109" s="30"/>
      <c r="N109" s="151"/>
      <c r="O109" s="34" t="s">
        <v>70</v>
      </c>
    </row>
    <row r="110" spans="1:15" s="3" customFormat="1" ht="17.25" customHeight="1">
      <c r="A110" s="37"/>
      <c r="B110" s="39"/>
      <c r="C110" s="39"/>
      <c r="D110" s="40"/>
      <c r="E110" s="42"/>
      <c r="F110" s="30"/>
      <c r="G110" s="35"/>
      <c r="H110" s="30"/>
      <c r="I110" s="30"/>
      <c r="J110" s="5" t="s">
        <v>22</v>
      </c>
      <c r="K110" s="6"/>
      <c r="L110" s="30"/>
      <c r="M110" s="30"/>
      <c r="N110" s="152"/>
      <c r="O110" s="35"/>
    </row>
    <row r="111" spans="1:15" s="3" customFormat="1" ht="17.25" customHeight="1">
      <c r="A111" s="37"/>
      <c r="B111" s="39"/>
      <c r="C111" s="39"/>
      <c r="D111" s="40"/>
      <c r="E111" s="42"/>
      <c r="F111" s="30"/>
      <c r="G111" s="36"/>
      <c r="H111" s="30"/>
      <c r="I111" s="30"/>
      <c r="J111" s="7" t="s">
        <v>23</v>
      </c>
      <c r="K111" s="8">
        <v>50000</v>
      </c>
      <c r="L111" s="30"/>
      <c r="M111" s="30"/>
      <c r="N111" s="152"/>
      <c r="O111" s="36"/>
    </row>
    <row r="112" spans="1:15" s="3" customFormat="1" ht="17.25" customHeight="1">
      <c r="A112" s="37" t="s">
        <v>118</v>
      </c>
      <c r="B112" s="52" t="s">
        <v>66</v>
      </c>
      <c r="C112" s="52" t="s">
        <v>107</v>
      </c>
      <c r="D112" s="40">
        <v>6060</v>
      </c>
      <c r="E112" s="53" t="s">
        <v>108</v>
      </c>
      <c r="F112" s="30">
        <v>90000</v>
      </c>
      <c r="G112" s="49">
        <f>H112+I112+K112+K113+K114+L112</f>
        <v>90000</v>
      </c>
      <c r="H112" s="30"/>
      <c r="I112" s="30"/>
      <c r="J112" s="29" t="s">
        <v>20</v>
      </c>
      <c r="K112" s="9"/>
      <c r="L112" s="30"/>
      <c r="M112" s="30"/>
      <c r="N112" s="151"/>
      <c r="O112" s="34" t="s">
        <v>70</v>
      </c>
    </row>
    <row r="113" spans="1:15" s="3" customFormat="1" ht="17.25" customHeight="1">
      <c r="A113" s="37"/>
      <c r="B113" s="39"/>
      <c r="C113" s="39"/>
      <c r="D113" s="40"/>
      <c r="E113" s="42"/>
      <c r="F113" s="30"/>
      <c r="G113" s="35"/>
      <c r="H113" s="30"/>
      <c r="I113" s="30"/>
      <c r="J113" s="5" t="s">
        <v>22</v>
      </c>
      <c r="K113" s="6"/>
      <c r="L113" s="30"/>
      <c r="M113" s="30"/>
      <c r="N113" s="152"/>
      <c r="O113" s="35"/>
    </row>
    <row r="114" spans="1:15" s="3" customFormat="1" ht="17.25" customHeight="1">
      <c r="A114" s="37"/>
      <c r="B114" s="39"/>
      <c r="C114" s="39"/>
      <c r="D114" s="40"/>
      <c r="E114" s="42"/>
      <c r="F114" s="30"/>
      <c r="G114" s="36"/>
      <c r="H114" s="30"/>
      <c r="I114" s="30"/>
      <c r="J114" s="7" t="s">
        <v>23</v>
      </c>
      <c r="K114" s="8">
        <v>90000</v>
      </c>
      <c r="L114" s="30"/>
      <c r="M114" s="30"/>
      <c r="N114" s="152"/>
      <c r="O114" s="36"/>
    </row>
    <row r="115" spans="1:15" s="3" customFormat="1" ht="17.25" customHeight="1">
      <c r="A115" s="37" t="s">
        <v>119</v>
      </c>
      <c r="B115" s="52" t="s">
        <v>25</v>
      </c>
      <c r="C115" s="52" t="s">
        <v>26</v>
      </c>
      <c r="D115" s="40">
        <v>6060</v>
      </c>
      <c r="E115" s="53" t="s">
        <v>109</v>
      </c>
      <c r="F115" s="30">
        <v>7500</v>
      </c>
      <c r="G115" s="49">
        <f>H115+I115+K115+K116+K117+L115</f>
        <v>7500</v>
      </c>
      <c r="H115" s="30">
        <v>7500</v>
      </c>
      <c r="I115" s="30"/>
      <c r="J115" s="29" t="s">
        <v>20</v>
      </c>
      <c r="K115" s="9"/>
      <c r="L115" s="30"/>
      <c r="M115" s="30"/>
      <c r="N115" s="151"/>
      <c r="O115" s="34" t="s">
        <v>70</v>
      </c>
    </row>
    <row r="116" spans="1:15" s="3" customFormat="1" ht="17.25" customHeight="1">
      <c r="A116" s="37"/>
      <c r="B116" s="39"/>
      <c r="C116" s="39"/>
      <c r="D116" s="40"/>
      <c r="E116" s="42"/>
      <c r="F116" s="30"/>
      <c r="G116" s="35"/>
      <c r="H116" s="30"/>
      <c r="I116" s="30"/>
      <c r="J116" s="5" t="s">
        <v>22</v>
      </c>
      <c r="K116" s="6"/>
      <c r="L116" s="30"/>
      <c r="M116" s="30"/>
      <c r="N116" s="152"/>
      <c r="O116" s="35"/>
    </row>
    <row r="117" spans="1:15" s="3" customFormat="1" ht="17.25" customHeight="1">
      <c r="A117" s="37"/>
      <c r="B117" s="39"/>
      <c r="C117" s="39"/>
      <c r="D117" s="40"/>
      <c r="E117" s="42"/>
      <c r="F117" s="30"/>
      <c r="G117" s="36"/>
      <c r="H117" s="30"/>
      <c r="I117" s="30"/>
      <c r="J117" s="7" t="s">
        <v>23</v>
      </c>
      <c r="K117" s="8"/>
      <c r="L117" s="30"/>
      <c r="M117" s="30"/>
      <c r="N117" s="152"/>
      <c r="O117" s="36"/>
    </row>
    <row r="118" spans="1:15" s="3" customFormat="1" ht="17.25" customHeight="1">
      <c r="A118" s="37" t="s">
        <v>120</v>
      </c>
      <c r="B118" s="52" t="s">
        <v>110</v>
      </c>
      <c r="C118" s="52" t="s">
        <v>111</v>
      </c>
      <c r="D118" s="40">
        <v>6060</v>
      </c>
      <c r="E118" s="53" t="s">
        <v>112</v>
      </c>
      <c r="F118" s="30">
        <v>4100</v>
      </c>
      <c r="G118" s="49">
        <f>H118+I118+K118+K119+K120+L118</f>
        <v>4100</v>
      </c>
      <c r="H118" s="30">
        <v>4100</v>
      </c>
      <c r="I118" s="30"/>
      <c r="J118" s="29" t="s">
        <v>20</v>
      </c>
      <c r="K118" s="9"/>
      <c r="L118" s="30"/>
      <c r="M118" s="30"/>
      <c r="N118" s="151"/>
      <c r="O118" s="34" t="s">
        <v>70</v>
      </c>
    </row>
    <row r="119" spans="1:15" s="3" customFormat="1" ht="17.25" customHeight="1">
      <c r="A119" s="37"/>
      <c r="B119" s="39"/>
      <c r="C119" s="39"/>
      <c r="D119" s="40"/>
      <c r="E119" s="42"/>
      <c r="F119" s="30"/>
      <c r="G119" s="35"/>
      <c r="H119" s="30"/>
      <c r="I119" s="30"/>
      <c r="J119" s="5" t="s">
        <v>22</v>
      </c>
      <c r="K119" s="6"/>
      <c r="L119" s="30"/>
      <c r="M119" s="30"/>
      <c r="N119" s="152"/>
      <c r="O119" s="35"/>
    </row>
    <row r="120" spans="1:15" s="3" customFormat="1" ht="17.25" customHeight="1">
      <c r="A120" s="37"/>
      <c r="B120" s="39"/>
      <c r="C120" s="39"/>
      <c r="D120" s="40"/>
      <c r="E120" s="42"/>
      <c r="F120" s="30"/>
      <c r="G120" s="36"/>
      <c r="H120" s="30"/>
      <c r="I120" s="30"/>
      <c r="J120" s="7" t="s">
        <v>23</v>
      </c>
      <c r="K120" s="8"/>
      <c r="L120" s="30"/>
      <c r="M120" s="30"/>
      <c r="N120" s="152"/>
      <c r="O120" s="36"/>
    </row>
    <row r="121" spans="1:15" s="3" customFormat="1" ht="17.25" customHeight="1">
      <c r="A121" s="37" t="s">
        <v>121</v>
      </c>
      <c r="B121" s="52" t="s">
        <v>66</v>
      </c>
      <c r="C121" s="52" t="s">
        <v>67</v>
      </c>
      <c r="D121" s="40">
        <v>6050</v>
      </c>
      <c r="E121" s="53" t="s">
        <v>113</v>
      </c>
      <c r="F121" s="30">
        <v>15000</v>
      </c>
      <c r="G121" s="49">
        <f>H121+I121+K121+K122+K123+L121</f>
        <v>15000</v>
      </c>
      <c r="H121" s="30"/>
      <c r="I121" s="30"/>
      <c r="J121" s="29" t="s">
        <v>20</v>
      </c>
      <c r="K121" s="9"/>
      <c r="L121" s="30"/>
      <c r="M121" s="30"/>
      <c r="N121" s="151"/>
      <c r="O121" s="34" t="s">
        <v>70</v>
      </c>
    </row>
    <row r="122" spans="1:15" s="3" customFormat="1" ht="17.25" customHeight="1">
      <c r="A122" s="37"/>
      <c r="B122" s="39"/>
      <c r="C122" s="39"/>
      <c r="D122" s="40"/>
      <c r="E122" s="42"/>
      <c r="F122" s="30"/>
      <c r="G122" s="35"/>
      <c r="H122" s="30"/>
      <c r="I122" s="30"/>
      <c r="J122" s="5" t="s">
        <v>22</v>
      </c>
      <c r="K122" s="6"/>
      <c r="L122" s="30"/>
      <c r="M122" s="30"/>
      <c r="N122" s="152"/>
      <c r="O122" s="35"/>
    </row>
    <row r="123" spans="1:15" s="3" customFormat="1" ht="17.25" customHeight="1">
      <c r="A123" s="37"/>
      <c r="B123" s="39"/>
      <c r="C123" s="39"/>
      <c r="D123" s="40"/>
      <c r="E123" s="42"/>
      <c r="F123" s="30"/>
      <c r="G123" s="36"/>
      <c r="H123" s="30"/>
      <c r="I123" s="30"/>
      <c r="J123" s="7" t="s">
        <v>23</v>
      </c>
      <c r="K123" s="8">
        <v>15000</v>
      </c>
      <c r="L123" s="30"/>
      <c r="M123" s="30"/>
      <c r="N123" s="152"/>
      <c r="O123" s="36"/>
    </row>
    <row r="124" spans="1:15" s="3" customFormat="1" ht="17.25" customHeight="1">
      <c r="A124" s="37" t="s">
        <v>122</v>
      </c>
      <c r="B124" s="52" t="s">
        <v>58</v>
      </c>
      <c r="C124" s="52" t="s">
        <v>59</v>
      </c>
      <c r="D124" s="41" t="s">
        <v>18</v>
      </c>
      <c r="E124" s="53" t="s">
        <v>114</v>
      </c>
      <c r="F124" s="30">
        <f>G124+M124</f>
        <v>1073652</v>
      </c>
      <c r="G124" s="49">
        <f>H124+I124+K124+K125+K126+L124</f>
        <v>873652</v>
      </c>
      <c r="H124" s="30"/>
      <c r="I124" s="30">
        <v>373652</v>
      </c>
      <c r="J124" s="29" t="s">
        <v>20</v>
      </c>
      <c r="K124" s="9"/>
      <c r="L124" s="30">
        <v>500000</v>
      </c>
      <c r="M124" s="30">
        <v>200000</v>
      </c>
      <c r="N124" s="31"/>
      <c r="O124" s="34" t="s">
        <v>70</v>
      </c>
    </row>
    <row r="125" spans="1:15" s="3" customFormat="1" ht="17.25" customHeight="1">
      <c r="A125" s="37"/>
      <c r="B125" s="39"/>
      <c r="C125" s="39"/>
      <c r="D125" s="40"/>
      <c r="E125" s="42"/>
      <c r="F125" s="30"/>
      <c r="G125" s="35"/>
      <c r="H125" s="30"/>
      <c r="I125" s="30"/>
      <c r="J125" s="5" t="s">
        <v>22</v>
      </c>
      <c r="K125" s="6"/>
      <c r="L125" s="30"/>
      <c r="M125" s="30"/>
      <c r="N125" s="32"/>
      <c r="O125" s="35"/>
    </row>
    <row r="126" spans="1:15" s="3" customFormat="1" ht="17.25" customHeight="1">
      <c r="A126" s="37"/>
      <c r="B126" s="39"/>
      <c r="C126" s="39"/>
      <c r="D126" s="40"/>
      <c r="E126" s="42"/>
      <c r="F126" s="30"/>
      <c r="G126" s="36"/>
      <c r="H126" s="30"/>
      <c r="I126" s="30"/>
      <c r="J126" s="7" t="s">
        <v>23</v>
      </c>
      <c r="K126" s="8"/>
      <c r="L126" s="30"/>
      <c r="M126" s="30"/>
      <c r="N126" s="33"/>
      <c r="O126" s="36"/>
    </row>
    <row r="127" spans="1:15" s="3" customFormat="1" ht="17.25" customHeight="1">
      <c r="A127" s="37" t="s">
        <v>132</v>
      </c>
      <c r="B127" s="52" t="s">
        <v>16</v>
      </c>
      <c r="C127" s="52" t="s">
        <v>123</v>
      </c>
      <c r="D127" s="40">
        <v>6050</v>
      </c>
      <c r="E127" s="53" t="s">
        <v>155</v>
      </c>
      <c r="F127" s="30">
        <v>1018800</v>
      </c>
      <c r="G127" s="49">
        <f>H127+I127+K127+K128+K129+L127</f>
        <v>150000</v>
      </c>
      <c r="H127" s="30">
        <v>150000</v>
      </c>
      <c r="I127" s="30"/>
      <c r="J127" s="29" t="s">
        <v>20</v>
      </c>
      <c r="K127" s="9"/>
      <c r="L127" s="30"/>
      <c r="M127" s="30">
        <v>868800</v>
      </c>
      <c r="N127" s="31"/>
      <c r="O127" s="34" t="s">
        <v>70</v>
      </c>
    </row>
    <row r="128" spans="1:15" s="3" customFormat="1" ht="17.25" customHeight="1">
      <c r="A128" s="37"/>
      <c r="B128" s="39"/>
      <c r="C128" s="39"/>
      <c r="D128" s="40"/>
      <c r="E128" s="42"/>
      <c r="F128" s="30"/>
      <c r="G128" s="35"/>
      <c r="H128" s="30"/>
      <c r="I128" s="30"/>
      <c r="J128" s="5" t="s">
        <v>22</v>
      </c>
      <c r="K128" s="6"/>
      <c r="L128" s="30"/>
      <c r="M128" s="30"/>
      <c r="N128" s="32"/>
      <c r="O128" s="35"/>
    </row>
    <row r="129" spans="1:15" s="3" customFormat="1" ht="17.25" customHeight="1">
      <c r="A129" s="37"/>
      <c r="B129" s="39"/>
      <c r="C129" s="39"/>
      <c r="D129" s="40"/>
      <c r="E129" s="42"/>
      <c r="F129" s="30"/>
      <c r="G129" s="36"/>
      <c r="H129" s="30"/>
      <c r="I129" s="30"/>
      <c r="J129" s="7" t="s">
        <v>23</v>
      </c>
      <c r="K129" s="8"/>
      <c r="L129" s="30"/>
      <c r="M129" s="30"/>
      <c r="N129" s="33"/>
      <c r="O129" s="36"/>
    </row>
    <row r="130" spans="1:15" s="3" customFormat="1" ht="17.25" customHeight="1">
      <c r="A130" s="37" t="s">
        <v>133</v>
      </c>
      <c r="B130" s="52" t="s">
        <v>16</v>
      </c>
      <c r="C130" s="52" t="s">
        <v>124</v>
      </c>
      <c r="D130" s="40">
        <v>6050</v>
      </c>
      <c r="E130" s="53" t="s">
        <v>125</v>
      </c>
      <c r="F130" s="30">
        <f>G130+M130+N130</f>
        <v>160000</v>
      </c>
      <c r="G130" s="49">
        <f>H130+I130+K130+K131+K132+L130</f>
        <v>160000</v>
      </c>
      <c r="H130" s="30"/>
      <c r="I130" s="30">
        <v>39220</v>
      </c>
      <c r="J130" s="29" t="s">
        <v>20</v>
      </c>
      <c r="K130" s="9"/>
      <c r="L130" s="30"/>
      <c r="M130" s="30"/>
      <c r="N130" s="31"/>
      <c r="O130" s="34" t="s">
        <v>70</v>
      </c>
    </row>
    <row r="131" spans="1:15" s="3" customFormat="1" ht="17.25" customHeight="1">
      <c r="A131" s="37"/>
      <c r="B131" s="39"/>
      <c r="C131" s="39"/>
      <c r="D131" s="40"/>
      <c r="E131" s="42"/>
      <c r="F131" s="30"/>
      <c r="G131" s="35"/>
      <c r="H131" s="30"/>
      <c r="I131" s="30"/>
      <c r="J131" s="5" t="s">
        <v>22</v>
      </c>
      <c r="K131" s="6"/>
      <c r="L131" s="30"/>
      <c r="M131" s="30"/>
      <c r="N131" s="32"/>
      <c r="O131" s="35"/>
    </row>
    <row r="132" spans="1:15" s="3" customFormat="1" ht="17.25" customHeight="1">
      <c r="A132" s="37"/>
      <c r="B132" s="39"/>
      <c r="C132" s="39"/>
      <c r="D132" s="40"/>
      <c r="E132" s="42"/>
      <c r="F132" s="30"/>
      <c r="G132" s="36"/>
      <c r="H132" s="30"/>
      <c r="I132" s="30"/>
      <c r="J132" s="7" t="s">
        <v>23</v>
      </c>
      <c r="K132" s="8">
        <v>120780</v>
      </c>
      <c r="L132" s="30"/>
      <c r="M132" s="30"/>
      <c r="N132" s="33"/>
      <c r="O132" s="36"/>
    </row>
    <row r="133" spans="1:15" s="3" customFormat="1" ht="17.25" customHeight="1">
      <c r="A133" s="37" t="s">
        <v>134</v>
      </c>
      <c r="B133" s="52" t="s">
        <v>16</v>
      </c>
      <c r="C133" s="52" t="s">
        <v>126</v>
      </c>
      <c r="D133" s="40">
        <v>6050</v>
      </c>
      <c r="E133" s="53" t="s">
        <v>127</v>
      </c>
      <c r="F133" s="30">
        <f>G133+M133+N133</f>
        <v>73607</v>
      </c>
      <c r="G133" s="49">
        <f>H133+I133+K133+K134+K135+L133</f>
        <v>73607</v>
      </c>
      <c r="H133" s="30"/>
      <c r="I133" s="30">
        <v>13607</v>
      </c>
      <c r="J133" s="29" t="s">
        <v>20</v>
      </c>
      <c r="K133" s="9"/>
      <c r="L133" s="30"/>
      <c r="M133" s="30"/>
      <c r="N133" s="31"/>
      <c r="O133" s="34" t="s">
        <v>70</v>
      </c>
    </row>
    <row r="134" spans="1:15" s="3" customFormat="1" ht="17.25" customHeight="1">
      <c r="A134" s="37"/>
      <c r="B134" s="39"/>
      <c r="C134" s="39"/>
      <c r="D134" s="40"/>
      <c r="E134" s="42"/>
      <c r="F134" s="30"/>
      <c r="G134" s="35"/>
      <c r="H134" s="30"/>
      <c r="I134" s="30"/>
      <c r="J134" s="5" t="s">
        <v>22</v>
      </c>
      <c r="K134" s="6"/>
      <c r="L134" s="30"/>
      <c r="M134" s="30"/>
      <c r="N134" s="32"/>
      <c r="O134" s="35"/>
    </row>
    <row r="135" spans="1:15" s="3" customFormat="1" ht="17.25" customHeight="1">
      <c r="A135" s="37"/>
      <c r="B135" s="39"/>
      <c r="C135" s="39"/>
      <c r="D135" s="40"/>
      <c r="E135" s="42"/>
      <c r="F135" s="30"/>
      <c r="G135" s="36"/>
      <c r="H135" s="30"/>
      <c r="I135" s="30"/>
      <c r="J135" s="7" t="s">
        <v>23</v>
      </c>
      <c r="K135" s="8">
        <v>60000</v>
      </c>
      <c r="L135" s="30"/>
      <c r="M135" s="30"/>
      <c r="N135" s="33"/>
      <c r="O135" s="36"/>
    </row>
    <row r="136" spans="1:15" s="3" customFormat="1" ht="17.25" customHeight="1">
      <c r="A136" s="37" t="s">
        <v>135</v>
      </c>
      <c r="B136" s="52" t="s">
        <v>25</v>
      </c>
      <c r="C136" s="52" t="s">
        <v>26</v>
      </c>
      <c r="D136" s="40">
        <v>6050</v>
      </c>
      <c r="E136" s="53" t="s">
        <v>156</v>
      </c>
      <c r="F136" s="30">
        <f>G136+M136+N136</f>
        <v>75000</v>
      </c>
      <c r="G136" s="49">
        <f>H136+I136+K136+K137+K138+L136</f>
        <v>75000</v>
      </c>
      <c r="H136" s="30"/>
      <c r="I136" s="30"/>
      <c r="J136" s="29" t="s">
        <v>20</v>
      </c>
      <c r="K136" s="9"/>
      <c r="L136" s="30"/>
      <c r="M136" s="30"/>
      <c r="N136" s="31"/>
      <c r="O136" s="34" t="s">
        <v>70</v>
      </c>
    </row>
    <row r="137" spans="1:15" s="3" customFormat="1" ht="17.25" customHeight="1">
      <c r="A137" s="37"/>
      <c r="B137" s="39"/>
      <c r="C137" s="39"/>
      <c r="D137" s="40"/>
      <c r="E137" s="42"/>
      <c r="F137" s="30"/>
      <c r="G137" s="35"/>
      <c r="H137" s="30"/>
      <c r="I137" s="30"/>
      <c r="J137" s="5" t="s">
        <v>22</v>
      </c>
      <c r="K137" s="6"/>
      <c r="L137" s="30"/>
      <c r="M137" s="30"/>
      <c r="N137" s="32"/>
      <c r="O137" s="35"/>
    </row>
    <row r="138" spans="1:15" s="3" customFormat="1" ht="17.25" customHeight="1">
      <c r="A138" s="37"/>
      <c r="B138" s="39"/>
      <c r="C138" s="39"/>
      <c r="D138" s="40"/>
      <c r="E138" s="42"/>
      <c r="F138" s="30"/>
      <c r="G138" s="36"/>
      <c r="H138" s="30"/>
      <c r="I138" s="30"/>
      <c r="J138" s="7" t="s">
        <v>23</v>
      </c>
      <c r="K138" s="8">
        <v>75000</v>
      </c>
      <c r="L138" s="30"/>
      <c r="M138" s="30"/>
      <c r="N138" s="33"/>
      <c r="O138" s="36"/>
    </row>
    <row r="139" spans="1:15" s="3" customFormat="1" ht="17.25" customHeight="1">
      <c r="A139" s="37" t="s">
        <v>136</v>
      </c>
      <c r="B139" s="52" t="s">
        <v>25</v>
      </c>
      <c r="C139" s="52" t="s">
        <v>26</v>
      </c>
      <c r="D139" s="40">
        <v>6050</v>
      </c>
      <c r="E139" s="53" t="s">
        <v>128</v>
      </c>
      <c r="F139" s="30">
        <f>G139+M139+N139</f>
        <v>310000</v>
      </c>
      <c r="G139" s="49">
        <f>H139+I139+K139+K140+K141+L139</f>
        <v>310000</v>
      </c>
      <c r="H139" s="30"/>
      <c r="I139" s="30">
        <v>242000</v>
      </c>
      <c r="J139" s="29" t="s">
        <v>20</v>
      </c>
      <c r="K139" s="9"/>
      <c r="L139" s="30"/>
      <c r="M139" s="30"/>
      <c r="N139" s="31"/>
      <c r="O139" s="34" t="s">
        <v>70</v>
      </c>
    </row>
    <row r="140" spans="1:15" s="3" customFormat="1" ht="17.25" customHeight="1">
      <c r="A140" s="37"/>
      <c r="B140" s="39"/>
      <c r="C140" s="39"/>
      <c r="D140" s="40"/>
      <c r="E140" s="42"/>
      <c r="F140" s="30"/>
      <c r="G140" s="35"/>
      <c r="H140" s="30"/>
      <c r="I140" s="30"/>
      <c r="J140" s="5" t="s">
        <v>22</v>
      </c>
      <c r="K140" s="6"/>
      <c r="L140" s="30"/>
      <c r="M140" s="30"/>
      <c r="N140" s="32"/>
      <c r="O140" s="35"/>
    </row>
    <row r="141" spans="1:15" s="3" customFormat="1" ht="17.25" customHeight="1">
      <c r="A141" s="37"/>
      <c r="B141" s="39"/>
      <c r="C141" s="39"/>
      <c r="D141" s="40"/>
      <c r="E141" s="42"/>
      <c r="F141" s="30"/>
      <c r="G141" s="36"/>
      <c r="H141" s="30"/>
      <c r="I141" s="30"/>
      <c r="J141" s="7" t="s">
        <v>23</v>
      </c>
      <c r="K141" s="8">
        <v>68000</v>
      </c>
      <c r="L141" s="30"/>
      <c r="M141" s="30"/>
      <c r="N141" s="33"/>
      <c r="O141" s="36"/>
    </row>
    <row r="142" spans="1:15" s="3" customFormat="1" ht="17.25" customHeight="1">
      <c r="A142" s="37" t="s">
        <v>137</v>
      </c>
      <c r="B142" s="52" t="s">
        <v>25</v>
      </c>
      <c r="C142" s="52" t="s">
        <v>26</v>
      </c>
      <c r="D142" s="40">
        <v>6050</v>
      </c>
      <c r="E142" s="53" t="s">
        <v>129</v>
      </c>
      <c r="F142" s="30">
        <f>G142+M142+N142</f>
        <v>75000</v>
      </c>
      <c r="G142" s="49">
        <f>H142+I142+K142+K143+K144+L142</f>
        <v>75000</v>
      </c>
      <c r="H142" s="30"/>
      <c r="I142" s="30">
        <v>25000</v>
      </c>
      <c r="J142" s="29" t="s">
        <v>20</v>
      </c>
      <c r="K142" s="9"/>
      <c r="L142" s="30"/>
      <c r="M142" s="30"/>
      <c r="N142" s="31"/>
      <c r="O142" s="34" t="s">
        <v>70</v>
      </c>
    </row>
    <row r="143" spans="1:15" s="3" customFormat="1" ht="17.25" customHeight="1">
      <c r="A143" s="37"/>
      <c r="B143" s="39"/>
      <c r="C143" s="39"/>
      <c r="D143" s="40"/>
      <c r="E143" s="42"/>
      <c r="F143" s="30"/>
      <c r="G143" s="35"/>
      <c r="H143" s="30"/>
      <c r="I143" s="30"/>
      <c r="J143" s="5" t="s">
        <v>22</v>
      </c>
      <c r="K143" s="6"/>
      <c r="L143" s="30"/>
      <c r="M143" s="30"/>
      <c r="N143" s="32"/>
      <c r="O143" s="35"/>
    </row>
    <row r="144" spans="1:15" s="3" customFormat="1" ht="17.25" customHeight="1">
      <c r="A144" s="37"/>
      <c r="B144" s="39"/>
      <c r="C144" s="39"/>
      <c r="D144" s="40"/>
      <c r="E144" s="42"/>
      <c r="F144" s="30"/>
      <c r="G144" s="36"/>
      <c r="H144" s="30"/>
      <c r="I144" s="30"/>
      <c r="J144" s="7" t="s">
        <v>23</v>
      </c>
      <c r="K144" s="8">
        <v>50000</v>
      </c>
      <c r="L144" s="30"/>
      <c r="M144" s="30"/>
      <c r="N144" s="33"/>
      <c r="O144" s="36"/>
    </row>
    <row r="145" spans="1:15" s="3" customFormat="1" ht="17.25" customHeight="1">
      <c r="A145" s="37" t="s">
        <v>138</v>
      </c>
      <c r="B145" s="52" t="s">
        <v>25</v>
      </c>
      <c r="C145" s="52" t="s">
        <v>26</v>
      </c>
      <c r="D145" s="40">
        <v>6050</v>
      </c>
      <c r="E145" s="53" t="s">
        <v>130</v>
      </c>
      <c r="F145" s="30">
        <f>G145+M145+N145</f>
        <v>65000</v>
      </c>
      <c r="G145" s="49">
        <f>H145+I145+K145+K146+K147+L145</f>
        <v>65000</v>
      </c>
      <c r="H145" s="30"/>
      <c r="I145" s="30">
        <v>15000</v>
      </c>
      <c r="J145" s="29" t="s">
        <v>20</v>
      </c>
      <c r="K145" s="9"/>
      <c r="L145" s="30"/>
      <c r="M145" s="30"/>
      <c r="N145" s="31"/>
      <c r="O145" s="34" t="s">
        <v>70</v>
      </c>
    </row>
    <row r="146" spans="1:15" s="3" customFormat="1" ht="17.25" customHeight="1">
      <c r="A146" s="37"/>
      <c r="B146" s="39"/>
      <c r="C146" s="39"/>
      <c r="D146" s="40"/>
      <c r="E146" s="42"/>
      <c r="F146" s="30"/>
      <c r="G146" s="35"/>
      <c r="H146" s="30"/>
      <c r="I146" s="30"/>
      <c r="J146" s="5" t="s">
        <v>22</v>
      </c>
      <c r="K146" s="6"/>
      <c r="L146" s="30"/>
      <c r="M146" s="30"/>
      <c r="N146" s="32"/>
      <c r="O146" s="35"/>
    </row>
    <row r="147" spans="1:15" s="3" customFormat="1" ht="17.25" customHeight="1">
      <c r="A147" s="37"/>
      <c r="B147" s="39"/>
      <c r="C147" s="39"/>
      <c r="D147" s="40"/>
      <c r="E147" s="42"/>
      <c r="F147" s="30"/>
      <c r="G147" s="36"/>
      <c r="H147" s="30"/>
      <c r="I147" s="30"/>
      <c r="J147" s="7" t="s">
        <v>23</v>
      </c>
      <c r="K147" s="8">
        <v>50000</v>
      </c>
      <c r="L147" s="30"/>
      <c r="M147" s="30"/>
      <c r="N147" s="33"/>
      <c r="O147" s="36"/>
    </row>
    <row r="148" spans="1:15" s="3" customFormat="1" ht="17.25" customHeight="1">
      <c r="A148" s="37" t="s">
        <v>139</v>
      </c>
      <c r="B148" s="52" t="s">
        <v>25</v>
      </c>
      <c r="C148" s="52" t="s">
        <v>26</v>
      </c>
      <c r="D148" s="40">
        <v>6050</v>
      </c>
      <c r="E148" s="53" t="s">
        <v>147</v>
      </c>
      <c r="F148" s="30">
        <f>G148+M148+N148</f>
        <v>25000</v>
      </c>
      <c r="G148" s="49">
        <f>H148+I148+K148+K149+K150+L148</f>
        <v>25000</v>
      </c>
      <c r="H148" s="30"/>
      <c r="I148" s="30">
        <v>25000</v>
      </c>
      <c r="J148" s="29" t="s">
        <v>20</v>
      </c>
      <c r="K148" s="9"/>
      <c r="L148" s="30"/>
      <c r="M148" s="30"/>
      <c r="N148" s="31"/>
      <c r="O148" s="34" t="s">
        <v>70</v>
      </c>
    </row>
    <row r="149" spans="1:15" s="3" customFormat="1" ht="17.25" customHeight="1">
      <c r="A149" s="37"/>
      <c r="B149" s="39"/>
      <c r="C149" s="39"/>
      <c r="D149" s="40"/>
      <c r="E149" s="42"/>
      <c r="F149" s="30"/>
      <c r="G149" s="35"/>
      <c r="H149" s="30"/>
      <c r="I149" s="30"/>
      <c r="J149" s="5" t="s">
        <v>22</v>
      </c>
      <c r="K149" s="6"/>
      <c r="L149" s="30"/>
      <c r="M149" s="30"/>
      <c r="N149" s="32"/>
      <c r="O149" s="35"/>
    </row>
    <row r="150" spans="1:15" s="3" customFormat="1" ht="17.25" customHeight="1">
      <c r="A150" s="37"/>
      <c r="B150" s="39"/>
      <c r="C150" s="39"/>
      <c r="D150" s="40"/>
      <c r="E150" s="42"/>
      <c r="F150" s="30"/>
      <c r="G150" s="36"/>
      <c r="H150" s="30"/>
      <c r="I150" s="30"/>
      <c r="J150" s="7" t="s">
        <v>23</v>
      </c>
      <c r="K150" s="8"/>
      <c r="L150" s="30"/>
      <c r="M150" s="30"/>
      <c r="N150" s="33"/>
      <c r="O150" s="36"/>
    </row>
    <row r="151" spans="1:15" s="3" customFormat="1" ht="17.25" customHeight="1">
      <c r="A151" s="37" t="s">
        <v>145</v>
      </c>
      <c r="B151" s="52" t="s">
        <v>66</v>
      </c>
      <c r="C151" s="52" t="s">
        <v>67</v>
      </c>
      <c r="D151" s="40">
        <v>6059</v>
      </c>
      <c r="E151" s="53" t="s">
        <v>148</v>
      </c>
      <c r="F151" s="30">
        <f>G151+M151+N151</f>
        <v>65000</v>
      </c>
      <c r="G151" s="49">
        <f>H151+I151+K151+K152+K153+L151</f>
        <v>29250</v>
      </c>
      <c r="H151" s="30"/>
      <c r="I151" s="30">
        <v>29250</v>
      </c>
      <c r="J151" s="29" t="s">
        <v>20</v>
      </c>
      <c r="K151" s="9"/>
      <c r="L151" s="30"/>
      <c r="M151" s="30">
        <v>35750</v>
      </c>
      <c r="N151" s="31"/>
      <c r="O151" s="34" t="s">
        <v>70</v>
      </c>
    </row>
    <row r="152" spans="1:15" s="3" customFormat="1" ht="17.25" customHeight="1">
      <c r="A152" s="37"/>
      <c r="B152" s="39"/>
      <c r="C152" s="39"/>
      <c r="D152" s="40"/>
      <c r="E152" s="42"/>
      <c r="F152" s="30"/>
      <c r="G152" s="35"/>
      <c r="H152" s="30"/>
      <c r="I152" s="30"/>
      <c r="J152" s="5" t="s">
        <v>22</v>
      </c>
      <c r="K152" s="6"/>
      <c r="L152" s="30"/>
      <c r="M152" s="30"/>
      <c r="N152" s="32"/>
      <c r="O152" s="35"/>
    </row>
    <row r="153" spans="1:15" s="3" customFormat="1" ht="17.25" customHeight="1">
      <c r="A153" s="37"/>
      <c r="B153" s="39"/>
      <c r="C153" s="39"/>
      <c r="D153" s="40"/>
      <c r="E153" s="42"/>
      <c r="F153" s="30"/>
      <c r="G153" s="36"/>
      <c r="H153" s="30"/>
      <c r="I153" s="30"/>
      <c r="J153" s="7" t="s">
        <v>23</v>
      </c>
      <c r="K153" s="8">
        <v>0</v>
      </c>
      <c r="L153" s="30"/>
      <c r="M153" s="30"/>
      <c r="N153" s="33"/>
      <c r="O153" s="36"/>
    </row>
    <row r="154" spans="1:15" s="3" customFormat="1" ht="17.25" customHeight="1">
      <c r="A154" s="37" t="s">
        <v>146</v>
      </c>
      <c r="B154" s="52" t="s">
        <v>66</v>
      </c>
      <c r="C154" s="52" t="s">
        <v>67</v>
      </c>
      <c r="D154" s="40">
        <v>6060</v>
      </c>
      <c r="E154" s="53" t="s">
        <v>149</v>
      </c>
      <c r="F154" s="30">
        <f>G154+M154+N154</f>
        <v>32000</v>
      </c>
      <c r="G154" s="49">
        <f>H154+I154+K154+K155+K156+L154</f>
        <v>32000</v>
      </c>
      <c r="H154" s="30"/>
      <c r="I154" s="30"/>
      <c r="J154" s="29" t="s">
        <v>20</v>
      </c>
      <c r="K154" s="9"/>
      <c r="L154" s="30"/>
      <c r="M154" s="30"/>
      <c r="N154" s="31"/>
      <c r="O154" s="34" t="s">
        <v>70</v>
      </c>
    </row>
    <row r="155" spans="1:15" s="3" customFormat="1" ht="17.25" customHeight="1">
      <c r="A155" s="37"/>
      <c r="B155" s="39"/>
      <c r="C155" s="39"/>
      <c r="D155" s="40"/>
      <c r="E155" s="42"/>
      <c r="F155" s="30"/>
      <c r="G155" s="35"/>
      <c r="H155" s="30"/>
      <c r="I155" s="30"/>
      <c r="J155" s="5" t="s">
        <v>22</v>
      </c>
      <c r="K155" s="6"/>
      <c r="L155" s="30"/>
      <c r="M155" s="30"/>
      <c r="N155" s="32"/>
      <c r="O155" s="35"/>
    </row>
    <row r="156" spans="1:15" s="3" customFormat="1" ht="17.25" customHeight="1">
      <c r="A156" s="37"/>
      <c r="B156" s="39"/>
      <c r="C156" s="39"/>
      <c r="D156" s="40"/>
      <c r="E156" s="42"/>
      <c r="F156" s="30"/>
      <c r="G156" s="36"/>
      <c r="H156" s="30"/>
      <c r="I156" s="30"/>
      <c r="J156" s="7" t="s">
        <v>23</v>
      </c>
      <c r="K156" s="8">
        <v>32000</v>
      </c>
      <c r="L156" s="30"/>
      <c r="M156" s="30"/>
      <c r="N156" s="33"/>
      <c r="O156" s="36"/>
    </row>
    <row r="157" spans="1:15" s="3" customFormat="1" ht="17.25" customHeight="1">
      <c r="A157" s="37" t="s">
        <v>150</v>
      </c>
      <c r="B157" s="38" t="s">
        <v>41</v>
      </c>
      <c r="C157" s="38" t="s">
        <v>42</v>
      </c>
      <c r="D157" s="40">
        <v>6050</v>
      </c>
      <c r="E157" s="41" t="s">
        <v>131</v>
      </c>
      <c r="F157" s="30">
        <f>G157+M157+N157</f>
        <v>1517767</v>
      </c>
      <c r="G157" s="49">
        <f>H157+I157+K157+K158+K159+L157</f>
        <v>55000</v>
      </c>
      <c r="H157" s="30"/>
      <c r="I157" s="30">
        <v>55000</v>
      </c>
      <c r="J157" s="29" t="s">
        <v>20</v>
      </c>
      <c r="K157" s="9"/>
      <c r="L157" s="30"/>
      <c r="M157" s="30">
        <v>1462767</v>
      </c>
      <c r="N157" s="31"/>
      <c r="O157" s="34" t="s">
        <v>70</v>
      </c>
    </row>
    <row r="158" spans="1:15" s="3" customFormat="1" ht="17.25" customHeight="1">
      <c r="A158" s="37"/>
      <c r="B158" s="39"/>
      <c r="C158" s="39"/>
      <c r="D158" s="40"/>
      <c r="E158" s="42"/>
      <c r="F158" s="30"/>
      <c r="G158" s="35"/>
      <c r="H158" s="30"/>
      <c r="I158" s="30"/>
      <c r="J158" s="5" t="s">
        <v>22</v>
      </c>
      <c r="K158" s="6"/>
      <c r="L158" s="30"/>
      <c r="M158" s="30"/>
      <c r="N158" s="32"/>
      <c r="O158" s="35"/>
    </row>
    <row r="159" spans="1:15" s="3" customFormat="1" ht="17.25" customHeight="1">
      <c r="A159" s="37"/>
      <c r="B159" s="39"/>
      <c r="C159" s="39"/>
      <c r="D159" s="40"/>
      <c r="E159" s="42"/>
      <c r="F159" s="30"/>
      <c r="G159" s="36"/>
      <c r="H159" s="30"/>
      <c r="I159" s="30"/>
      <c r="J159" s="7" t="s">
        <v>23</v>
      </c>
      <c r="K159" s="8"/>
      <c r="L159" s="30"/>
      <c r="M159" s="30"/>
      <c r="N159" s="33"/>
      <c r="O159" s="36"/>
    </row>
    <row r="160" spans="1:15" s="3" customFormat="1" ht="17.25" customHeight="1">
      <c r="A160" s="37" t="s">
        <v>152</v>
      </c>
      <c r="B160" s="38" t="s">
        <v>25</v>
      </c>
      <c r="C160" s="38" t="s">
        <v>153</v>
      </c>
      <c r="D160" s="40">
        <v>6050</v>
      </c>
      <c r="E160" s="41" t="s">
        <v>154</v>
      </c>
      <c r="F160" s="30">
        <f>G160+M160+N160</f>
        <v>25537</v>
      </c>
      <c r="G160" s="49">
        <f>H160+I160+K160+K161+K162+L160</f>
        <v>25537</v>
      </c>
      <c r="H160" s="30">
        <v>13537</v>
      </c>
      <c r="I160" s="30"/>
      <c r="J160" s="29" t="s">
        <v>20</v>
      </c>
      <c r="K160" s="9"/>
      <c r="L160" s="30"/>
      <c r="M160" s="30"/>
      <c r="N160" s="31"/>
      <c r="O160" s="34" t="s">
        <v>70</v>
      </c>
    </row>
    <row r="161" spans="1:15" s="3" customFormat="1" ht="17.25" customHeight="1">
      <c r="A161" s="37"/>
      <c r="B161" s="39"/>
      <c r="C161" s="39"/>
      <c r="D161" s="40"/>
      <c r="E161" s="42"/>
      <c r="F161" s="30"/>
      <c r="G161" s="35"/>
      <c r="H161" s="30"/>
      <c r="I161" s="30"/>
      <c r="J161" s="5" t="s">
        <v>22</v>
      </c>
      <c r="K161" s="6">
        <v>12000</v>
      </c>
      <c r="L161" s="30"/>
      <c r="M161" s="30"/>
      <c r="N161" s="32"/>
      <c r="O161" s="35"/>
    </row>
    <row r="162" spans="1:15" s="3" customFormat="1" ht="17.25" customHeight="1">
      <c r="A162" s="37"/>
      <c r="B162" s="39"/>
      <c r="C162" s="39"/>
      <c r="D162" s="40"/>
      <c r="E162" s="42"/>
      <c r="F162" s="30"/>
      <c r="G162" s="36"/>
      <c r="H162" s="30"/>
      <c r="I162" s="30"/>
      <c r="J162" s="7" t="s">
        <v>23</v>
      </c>
      <c r="K162" s="8"/>
      <c r="L162" s="30"/>
      <c r="M162" s="30"/>
      <c r="N162" s="33"/>
      <c r="O162" s="36"/>
    </row>
    <row r="163" spans="1:15" s="13" customFormat="1" ht="17.25" customHeight="1">
      <c r="A163" s="147"/>
      <c r="B163" s="149"/>
      <c r="C163" s="149"/>
      <c r="D163" s="147"/>
      <c r="E163" s="145"/>
      <c r="F163" s="50">
        <f>SUM(F10:F162)</f>
        <v>23931406.88</v>
      </c>
      <c r="G163" s="50">
        <f>SUM(G10:G162)</f>
        <v>12072496</v>
      </c>
      <c r="H163" s="50">
        <f>SUM(H10:H162)</f>
        <v>783871</v>
      </c>
      <c r="I163" s="50">
        <f>SUM(I10:I162)</f>
        <v>5964977</v>
      </c>
      <c r="J163" s="43">
        <f>SUM(K10:K162)</f>
        <v>1718647</v>
      </c>
      <c r="K163" s="44"/>
      <c r="L163" s="50">
        <f>SUM(L10:L162)</f>
        <v>3605001</v>
      </c>
      <c r="M163" s="50">
        <f>SUM(M10:M162)</f>
        <v>11058910.879999999</v>
      </c>
      <c r="N163" s="50">
        <f>SUM(N10:N162)</f>
        <v>800000</v>
      </c>
      <c r="O163" s="50">
        <f>SUM(O10:O129)</f>
        <v>0</v>
      </c>
    </row>
    <row r="164" spans="1:15" s="13" customFormat="1" ht="17.25" customHeight="1">
      <c r="A164" s="147"/>
      <c r="B164" s="149"/>
      <c r="C164" s="149"/>
      <c r="D164" s="147"/>
      <c r="E164" s="145"/>
      <c r="F164" s="50"/>
      <c r="G164" s="50"/>
      <c r="H164" s="50"/>
      <c r="I164" s="50"/>
      <c r="J164" s="45"/>
      <c r="K164" s="46"/>
      <c r="L164" s="50"/>
      <c r="M164" s="50"/>
      <c r="N164" s="50"/>
      <c r="O164" s="50"/>
    </row>
    <row r="165" spans="1:15" s="13" customFormat="1" ht="17.25" customHeight="1">
      <c r="A165" s="148"/>
      <c r="B165" s="150"/>
      <c r="C165" s="150"/>
      <c r="D165" s="148"/>
      <c r="E165" s="146"/>
      <c r="F165" s="51"/>
      <c r="G165" s="51"/>
      <c r="H165" s="51"/>
      <c r="I165" s="51"/>
      <c r="J165" s="47"/>
      <c r="K165" s="48"/>
      <c r="L165" s="51"/>
      <c r="M165" s="51"/>
      <c r="N165" s="51"/>
      <c r="O165" s="51"/>
    </row>
    <row r="166" s="3" customFormat="1" ht="12.75">
      <c r="N166" s="27"/>
    </row>
    <row r="167" s="3" customFormat="1" ht="12.75">
      <c r="N167" s="27"/>
    </row>
    <row r="168" s="3" customFormat="1" ht="12.75">
      <c r="N168" s="27"/>
    </row>
    <row r="169" s="3" customFormat="1" ht="12.75">
      <c r="N169" s="27"/>
    </row>
    <row r="170" s="3" customFormat="1" ht="12.75">
      <c r="N170" s="27"/>
    </row>
    <row r="171" s="3" customFormat="1" ht="12.75">
      <c r="N171" s="27"/>
    </row>
    <row r="172" s="3" customFormat="1" ht="12.75">
      <c r="N172" s="27"/>
    </row>
    <row r="173" s="3" customFormat="1" ht="12.75">
      <c r="N173" s="27"/>
    </row>
    <row r="174" s="3" customFormat="1" ht="12.75">
      <c r="N174" s="27"/>
    </row>
    <row r="175" s="3" customFormat="1" ht="12.75">
      <c r="N175" s="27"/>
    </row>
    <row r="176" s="3" customFormat="1" ht="12.75">
      <c r="N176" s="27"/>
    </row>
    <row r="177" s="3" customFormat="1" ht="12.75">
      <c r="N177" s="27"/>
    </row>
    <row r="178" s="3" customFormat="1" ht="12.75">
      <c r="N178" s="27"/>
    </row>
    <row r="179" s="3" customFormat="1" ht="12.75">
      <c r="N179" s="27"/>
    </row>
    <row r="180" s="3" customFormat="1" ht="12.75">
      <c r="N180" s="27"/>
    </row>
    <row r="181" s="3" customFormat="1" ht="12.75">
      <c r="N181" s="27"/>
    </row>
    <row r="182" s="3" customFormat="1" ht="12.75">
      <c r="N182" s="27"/>
    </row>
    <row r="183" s="3" customFormat="1" ht="12.75">
      <c r="N183" s="27"/>
    </row>
    <row r="184" s="3" customFormat="1" ht="12.75">
      <c r="N184" s="27"/>
    </row>
    <row r="185" s="3" customFormat="1" ht="12.75">
      <c r="N185" s="27"/>
    </row>
    <row r="186" s="3" customFormat="1" ht="12.75">
      <c r="N186" s="27"/>
    </row>
    <row r="187" s="3" customFormat="1" ht="12.75">
      <c r="N187" s="27"/>
    </row>
    <row r="188" s="3" customFormat="1" ht="12.75">
      <c r="N188" s="27"/>
    </row>
    <row r="189" s="3" customFormat="1" ht="12.75">
      <c r="N189" s="27"/>
    </row>
    <row r="190" s="3" customFormat="1" ht="12.75">
      <c r="N190" s="27"/>
    </row>
  </sheetData>
  <sheetProtection/>
  <mergeCells count="696">
    <mergeCell ref="O154:O156"/>
    <mergeCell ref="G154:G156"/>
    <mergeCell ref="H154:H156"/>
    <mergeCell ref="I154:I156"/>
    <mergeCell ref="L154:L156"/>
    <mergeCell ref="M154:M156"/>
    <mergeCell ref="N154:N156"/>
    <mergeCell ref="L151:L153"/>
    <mergeCell ref="M151:M153"/>
    <mergeCell ref="N151:N153"/>
    <mergeCell ref="O151:O153"/>
    <mergeCell ref="A154:A156"/>
    <mergeCell ref="B154:B156"/>
    <mergeCell ref="C154:C156"/>
    <mergeCell ref="D154:D156"/>
    <mergeCell ref="E154:E156"/>
    <mergeCell ref="F154:F156"/>
    <mergeCell ref="O148:O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G148:G150"/>
    <mergeCell ref="H148:H150"/>
    <mergeCell ref="I148:I150"/>
    <mergeCell ref="L148:L150"/>
    <mergeCell ref="M148:M150"/>
    <mergeCell ref="N148:N150"/>
    <mergeCell ref="A148:A150"/>
    <mergeCell ref="B148:B150"/>
    <mergeCell ref="C148:C150"/>
    <mergeCell ref="D148:D150"/>
    <mergeCell ref="E148:E150"/>
    <mergeCell ref="F148:F150"/>
    <mergeCell ref="N112:N114"/>
    <mergeCell ref="O112:O114"/>
    <mergeCell ref="N124:N126"/>
    <mergeCell ref="O124:O126"/>
    <mergeCell ref="N115:N117"/>
    <mergeCell ref="O115:O117"/>
    <mergeCell ref="N118:N120"/>
    <mergeCell ref="O118:O120"/>
    <mergeCell ref="N121:N123"/>
    <mergeCell ref="O121:O123"/>
    <mergeCell ref="G124:G126"/>
    <mergeCell ref="H124:H126"/>
    <mergeCell ref="I124:I126"/>
    <mergeCell ref="L124:L126"/>
    <mergeCell ref="M124:M126"/>
    <mergeCell ref="O103:O105"/>
    <mergeCell ref="N106:N108"/>
    <mergeCell ref="O106:O108"/>
    <mergeCell ref="N109:N111"/>
    <mergeCell ref="O109:O111"/>
    <mergeCell ref="A124:A126"/>
    <mergeCell ref="B124:B126"/>
    <mergeCell ref="C124:C126"/>
    <mergeCell ref="D124:D126"/>
    <mergeCell ref="E124:E126"/>
    <mergeCell ref="F124:F126"/>
    <mergeCell ref="F121:F123"/>
    <mergeCell ref="G121:G123"/>
    <mergeCell ref="H121:H123"/>
    <mergeCell ref="I121:I123"/>
    <mergeCell ref="L121:L123"/>
    <mergeCell ref="M121:M123"/>
    <mergeCell ref="G118:G120"/>
    <mergeCell ref="H118:H120"/>
    <mergeCell ref="I118:I120"/>
    <mergeCell ref="L118:L120"/>
    <mergeCell ref="M118:M120"/>
    <mergeCell ref="A121:A123"/>
    <mergeCell ref="B121:B123"/>
    <mergeCell ref="C121:C123"/>
    <mergeCell ref="D121:D123"/>
    <mergeCell ref="E121:E123"/>
    <mergeCell ref="A118:A120"/>
    <mergeCell ref="B118:B120"/>
    <mergeCell ref="C118:C120"/>
    <mergeCell ref="D118:D120"/>
    <mergeCell ref="E118:E120"/>
    <mergeCell ref="F118:F120"/>
    <mergeCell ref="F115:F117"/>
    <mergeCell ref="G115:G117"/>
    <mergeCell ref="H115:H117"/>
    <mergeCell ref="I115:I117"/>
    <mergeCell ref="L115:L117"/>
    <mergeCell ref="M115:M117"/>
    <mergeCell ref="G112:G114"/>
    <mergeCell ref="H112:H114"/>
    <mergeCell ref="I112:I114"/>
    <mergeCell ref="L112:L114"/>
    <mergeCell ref="M112:M114"/>
    <mergeCell ref="A115:A117"/>
    <mergeCell ref="B115:B117"/>
    <mergeCell ref="C115:C117"/>
    <mergeCell ref="D115:D117"/>
    <mergeCell ref="E115:E117"/>
    <mergeCell ref="H109:H111"/>
    <mergeCell ref="I109:I111"/>
    <mergeCell ref="L109:L111"/>
    <mergeCell ref="M109:M111"/>
    <mergeCell ref="A112:A114"/>
    <mergeCell ref="B112:B114"/>
    <mergeCell ref="C112:C114"/>
    <mergeCell ref="D112:D114"/>
    <mergeCell ref="E112:E114"/>
    <mergeCell ref="F112:F114"/>
    <mergeCell ref="I106:I108"/>
    <mergeCell ref="L106:L108"/>
    <mergeCell ref="M106:M108"/>
    <mergeCell ref="A109:A111"/>
    <mergeCell ref="B109:B111"/>
    <mergeCell ref="C109:C111"/>
    <mergeCell ref="D109:D111"/>
    <mergeCell ref="E109:E111"/>
    <mergeCell ref="F109:F111"/>
    <mergeCell ref="G109:G111"/>
    <mergeCell ref="L103:L105"/>
    <mergeCell ref="M103:M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25:I27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N103:N105"/>
    <mergeCell ref="O22:O24"/>
    <mergeCell ref="A25:A27"/>
    <mergeCell ref="B25:B27"/>
    <mergeCell ref="C25:C27"/>
    <mergeCell ref="D25:D27"/>
    <mergeCell ref="E25:E27"/>
    <mergeCell ref="F25:F27"/>
    <mergeCell ref="G25:G27"/>
    <mergeCell ref="H25:H27"/>
    <mergeCell ref="G22:G24"/>
    <mergeCell ref="I163:I165"/>
    <mergeCell ref="L22:L24"/>
    <mergeCell ref="M22:M24"/>
    <mergeCell ref="N22:N24"/>
    <mergeCell ref="M163:M165"/>
    <mergeCell ref="N163:N165"/>
    <mergeCell ref="L163:L165"/>
    <mergeCell ref="N100:N102"/>
    <mergeCell ref="N94:N96"/>
    <mergeCell ref="A22:A24"/>
    <mergeCell ref="B22:B24"/>
    <mergeCell ref="C22:C24"/>
    <mergeCell ref="D22:D24"/>
    <mergeCell ref="E22:E24"/>
    <mergeCell ref="F22:F24"/>
    <mergeCell ref="E163:E165"/>
    <mergeCell ref="F163:F165"/>
    <mergeCell ref="G163:G165"/>
    <mergeCell ref="H163:H165"/>
    <mergeCell ref="A163:A165"/>
    <mergeCell ref="B163:B165"/>
    <mergeCell ref="C163:C165"/>
    <mergeCell ref="D163:D165"/>
    <mergeCell ref="O100:O102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L94:L96"/>
    <mergeCell ref="M94:M96"/>
    <mergeCell ref="I94:I96"/>
    <mergeCell ref="M100:M102"/>
    <mergeCell ref="I100:I102"/>
    <mergeCell ref="L100:L102"/>
    <mergeCell ref="H97:H99"/>
    <mergeCell ref="O97:O99"/>
    <mergeCell ref="I97:I99"/>
    <mergeCell ref="L97:L99"/>
    <mergeCell ref="M97:M99"/>
    <mergeCell ref="N97:N99"/>
    <mergeCell ref="F94:F96"/>
    <mergeCell ref="G94:G96"/>
    <mergeCell ref="H94:H96"/>
    <mergeCell ref="G97:G99"/>
    <mergeCell ref="A97:A99"/>
    <mergeCell ref="B97:B99"/>
    <mergeCell ref="C97:C99"/>
    <mergeCell ref="D97:D99"/>
    <mergeCell ref="E97:E99"/>
    <mergeCell ref="F97:F99"/>
    <mergeCell ref="N91:N93"/>
    <mergeCell ref="N88:N90"/>
    <mergeCell ref="O88:O90"/>
    <mergeCell ref="O94:O96"/>
    <mergeCell ref="O91:O93"/>
    <mergeCell ref="A94:A96"/>
    <mergeCell ref="B94:B96"/>
    <mergeCell ref="C94:C96"/>
    <mergeCell ref="D94:D96"/>
    <mergeCell ref="E94:E96"/>
    <mergeCell ref="A91:A93"/>
    <mergeCell ref="B91:B93"/>
    <mergeCell ref="C91:C93"/>
    <mergeCell ref="D91:D93"/>
    <mergeCell ref="E91:E93"/>
    <mergeCell ref="F91:F93"/>
    <mergeCell ref="G91:G93"/>
    <mergeCell ref="H91:H93"/>
    <mergeCell ref="H88:H90"/>
    <mergeCell ref="I88:I90"/>
    <mergeCell ref="L88:L90"/>
    <mergeCell ref="M88:M90"/>
    <mergeCell ref="G88:G90"/>
    <mergeCell ref="I91:I93"/>
    <mergeCell ref="L91:L93"/>
    <mergeCell ref="M91:M93"/>
    <mergeCell ref="A88:A90"/>
    <mergeCell ref="B88:B90"/>
    <mergeCell ref="C88:C90"/>
    <mergeCell ref="D88:D90"/>
    <mergeCell ref="E88:E90"/>
    <mergeCell ref="F88:F90"/>
    <mergeCell ref="O85:O87"/>
    <mergeCell ref="N82:N84"/>
    <mergeCell ref="O82:O84"/>
    <mergeCell ref="A85:A87"/>
    <mergeCell ref="B85:B87"/>
    <mergeCell ref="C85:C87"/>
    <mergeCell ref="D85:D87"/>
    <mergeCell ref="E85:E87"/>
    <mergeCell ref="F85:F87"/>
    <mergeCell ref="G85:G87"/>
    <mergeCell ref="H85:H87"/>
    <mergeCell ref="N79:N81"/>
    <mergeCell ref="O79:O81"/>
    <mergeCell ref="A82:A84"/>
    <mergeCell ref="B82:B84"/>
    <mergeCell ref="C82:C84"/>
    <mergeCell ref="D82:D84"/>
    <mergeCell ref="E82:E84"/>
    <mergeCell ref="F82:F84"/>
    <mergeCell ref="G82:G84"/>
    <mergeCell ref="H82:H84"/>
    <mergeCell ref="N76:N78"/>
    <mergeCell ref="O76:O78"/>
    <mergeCell ref="A79:A81"/>
    <mergeCell ref="B79:B81"/>
    <mergeCell ref="C79:C81"/>
    <mergeCell ref="D79:D81"/>
    <mergeCell ref="E79:E81"/>
    <mergeCell ref="F79:F81"/>
    <mergeCell ref="G79:G81"/>
    <mergeCell ref="H79:H81"/>
    <mergeCell ref="N73:N75"/>
    <mergeCell ref="O73:O75"/>
    <mergeCell ref="A76:A78"/>
    <mergeCell ref="B76:B78"/>
    <mergeCell ref="C76:C78"/>
    <mergeCell ref="D76:D78"/>
    <mergeCell ref="E76:E78"/>
    <mergeCell ref="F76:F78"/>
    <mergeCell ref="G76:G78"/>
    <mergeCell ref="H76:H78"/>
    <mergeCell ref="N70:N72"/>
    <mergeCell ref="O70:O72"/>
    <mergeCell ref="A73:A75"/>
    <mergeCell ref="B73:B75"/>
    <mergeCell ref="C73:C75"/>
    <mergeCell ref="D73:D75"/>
    <mergeCell ref="E73:E75"/>
    <mergeCell ref="F73:F75"/>
    <mergeCell ref="G73:G75"/>
    <mergeCell ref="H73:H75"/>
    <mergeCell ref="N67:N69"/>
    <mergeCell ref="O67:O69"/>
    <mergeCell ref="A70:A72"/>
    <mergeCell ref="B70:B72"/>
    <mergeCell ref="C70:C72"/>
    <mergeCell ref="D70:D72"/>
    <mergeCell ref="E70:E72"/>
    <mergeCell ref="F70:F72"/>
    <mergeCell ref="G70:G72"/>
    <mergeCell ref="H70:H72"/>
    <mergeCell ref="N64:N66"/>
    <mergeCell ref="O64:O66"/>
    <mergeCell ref="A67:A69"/>
    <mergeCell ref="B67:B69"/>
    <mergeCell ref="C67:C69"/>
    <mergeCell ref="D67:D69"/>
    <mergeCell ref="E67:E69"/>
    <mergeCell ref="F67:F69"/>
    <mergeCell ref="G67:G69"/>
    <mergeCell ref="H67:H69"/>
    <mergeCell ref="N58:N60"/>
    <mergeCell ref="O58:O60"/>
    <mergeCell ref="A64:A66"/>
    <mergeCell ref="B64:B66"/>
    <mergeCell ref="C64:C66"/>
    <mergeCell ref="D64:D66"/>
    <mergeCell ref="A58:A60"/>
    <mergeCell ref="B58:B60"/>
    <mergeCell ref="F64:F66"/>
    <mergeCell ref="E55:E57"/>
    <mergeCell ref="G64:G66"/>
    <mergeCell ref="H64:H66"/>
    <mergeCell ref="N55:N57"/>
    <mergeCell ref="O55:O57"/>
    <mergeCell ref="E64:E66"/>
    <mergeCell ref="I64:I66"/>
    <mergeCell ref="L64:L66"/>
    <mergeCell ref="M64:M66"/>
    <mergeCell ref="H55:H57"/>
    <mergeCell ref="C58:C60"/>
    <mergeCell ref="D58:D60"/>
    <mergeCell ref="F58:F60"/>
    <mergeCell ref="G58:G60"/>
    <mergeCell ref="H58:H60"/>
    <mergeCell ref="E58:E60"/>
    <mergeCell ref="H52:H54"/>
    <mergeCell ref="L52:L54"/>
    <mergeCell ref="O52:O54"/>
    <mergeCell ref="A55:A57"/>
    <mergeCell ref="B55:B57"/>
    <mergeCell ref="C55:C57"/>
    <mergeCell ref="D55:D57"/>
    <mergeCell ref="F55:F57"/>
    <mergeCell ref="G55:G57"/>
    <mergeCell ref="E52:E54"/>
    <mergeCell ref="G49:G51"/>
    <mergeCell ref="H49:H51"/>
    <mergeCell ref="N49:N51"/>
    <mergeCell ref="O49:O51"/>
    <mergeCell ref="A52:A54"/>
    <mergeCell ref="B52:B54"/>
    <mergeCell ref="C52:C54"/>
    <mergeCell ref="D52:D54"/>
    <mergeCell ref="F52:F54"/>
    <mergeCell ref="G52:G54"/>
    <mergeCell ref="A49:A51"/>
    <mergeCell ref="B49:B51"/>
    <mergeCell ref="C49:C51"/>
    <mergeCell ref="D49:D51"/>
    <mergeCell ref="E49:E51"/>
    <mergeCell ref="F49:F51"/>
    <mergeCell ref="N19:N21"/>
    <mergeCell ref="O19:O21"/>
    <mergeCell ref="A46:A48"/>
    <mergeCell ref="B46:B48"/>
    <mergeCell ref="C46:C48"/>
    <mergeCell ref="D46:D48"/>
    <mergeCell ref="E46:E48"/>
    <mergeCell ref="F46:F48"/>
    <mergeCell ref="G46:G48"/>
    <mergeCell ref="H46:H48"/>
    <mergeCell ref="N16:N18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E13:E15"/>
    <mergeCell ref="F13:F15"/>
    <mergeCell ref="G13:G15"/>
    <mergeCell ref="H13:H15"/>
    <mergeCell ref="A13:A15"/>
    <mergeCell ref="B13:B15"/>
    <mergeCell ref="C13:C15"/>
    <mergeCell ref="D13:D15"/>
    <mergeCell ref="L10:L12"/>
    <mergeCell ref="M10:M12"/>
    <mergeCell ref="N10:N12"/>
    <mergeCell ref="O10:O12"/>
    <mergeCell ref="J9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O4:O8"/>
    <mergeCell ref="G5:G8"/>
    <mergeCell ref="H5:L5"/>
    <mergeCell ref="M5:M8"/>
    <mergeCell ref="N5:N8"/>
    <mergeCell ref="H6:H8"/>
    <mergeCell ref="I6:I8"/>
    <mergeCell ref="J6:K8"/>
    <mergeCell ref="L6:L8"/>
    <mergeCell ref="M1:O1"/>
    <mergeCell ref="A2:O2"/>
    <mergeCell ref="A4:A8"/>
    <mergeCell ref="B4:B8"/>
    <mergeCell ref="C4:C8"/>
    <mergeCell ref="D4:D8"/>
    <mergeCell ref="E4:E8"/>
    <mergeCell ref="F4:F8"/>
    <mergeCell ref="G4:N4"/>
    <mergeCell ref="L25:L27"/>
    <mergeCell ref="I85:I87"/>
    <mergeCell ref="L85:L87"/>
    <mergeCell ref="M25:M27"/>
    <mergeCell ref="N25:N27"/>
    <mergeCell ref="L28:L30"/>
    <mergeCell ref="M28:M30"/>
    <mergeCell ref="I82:I84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O28:O30"/>
    <mergeCell ref="A31:A33"/>
    <mergeCell ref="B31:B33"/>
    <mergeCell ref="C31:C33"/>
    <mergeCell ref="D31:D33"/>
    <mergeCell ref="E31:E33"/>
    <mergeCell ref="L31:L33"/>
    <mergeCell ref="M31:M33"/>
    <mergeCell ref="L82:L84"/>
    <mergeCell ref="M82:M84"/>
    <mergeCell ref="M85:M87"/>
    <mergeCell ref="N28:N30"/>
    <mergeCell ref="N46:N48"/>
    <mergeCell ref="N85:N87"/>
    <mergeCell ref="M34:M36"/>
    <mergeCell ref="L70:L72"/>
    <mergeCell ref="M70:M72"/>
    <mergeCell ref="L40:L42"/>
    <mergeCell ref="G34:G36"/>
    <mergeCell ref="H34:H36"/>
    <mergeCell ref="F31:F33"/>
    <mergeCell ref="G31:G33"/>
    <mergeCell ref="H31:H33"/>
    <mergeCell ref="I31:I33"/>
    <mergeCell ref="I34:I36"/>
    <mergeCell ref="I70:I72"/>
    <mergeCell ref="N31:N33"/>
    <mergeCell ref="O31:O33"/>
    <mergeCell ref="A34:A36"/>
    <mergeCell ref="B34:B36"/>
    <mergeCell ref="C34:C36"/>
    <mergeCell ref="D34:D36"/>
    <mergeCell ref="E34:E36"/>
    <mergeCell ref="F34:F36"/>
    <mergeCell ref="N34:N36"/>
    <mergeCell ref="I76:I78"/>
    <mergeCell ref="L76:L78"/>
    <mergeCell ref="M76:M78"/>
    <mergeCell ref="I79:I81"/>
    <mergeCell ref="L79:L81"/>
    <mergeCell ref="M79:M81"/>
    <mergeCell ref="O34:O36"/>
    <mergeCell ref="A37:A39"/>
    <mergeCell ref="B37:B39"/>
    <mergeCell ref="C37:C39"/>
    <mergeCell ref="D37:D39"/>
    <mergeCell ref="E37:E39"/>
    <mergeCell ref="F37:F39"/>
    <mergeCell ref="G37:G39"/>
    <mergeCell ref="H37:H39"/>
    <mergeCell ref="N37:N39"/>
    <mergeCell ref="I73:I75"/>
    <mergeCell ref="L73:L75"/>
    <mergeCell ref="M73:M75"/>
    <mergeCell ref="H43:H45"/>
    <mergeCell ref="I43:I45"/>
    <mergeCell ref="L43:L45"/>
    <mergeCell ref="M43:M45"/>
    <mergeCell ref="M58:M60"/>
    <mergeCell ref="L61:L63"/>
    <mergeCell ref="M61:M63"/>
    <mergeCell ref="O37:O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N40:N42"/>
    <mergeCell ref="O40:O42"/>
    <mergeCell ref="I67:I69"/>
    <mergeCell ref="L67:L69"/>
    <mergeCell ref="M67:M69"/>
    <mergeCell ref="I58:I60"/>
    <mergeCell ref="L58:L60"/>
    <mergeCell ref="M52:M54"/>
    <mergeCell ref="O61:O63"/>
    <mergeCell ref="O46:O48"/>
    <mergeCell ref="A43:A45"/>
    <mergeCell ref="B43:B45"/>
    <mergeCell ref="C43:C45"/>
    <mergeCell ref="D43:D45"/>
    <mergeCell ref="E43:E45"/>
    <mergeCell ref="F43:F45"/>
    <mergeCell ref="G43:G45"/>
    <mergeCell ref="N43:N45"/>
    <mergeCell ref="O43:O45"/>
    <mergeCell ref="N52:N54"/>
    <mergeCell ref="L55:L57"/>
    <mergeCell ref="M55:M57"/>
    <mergeCell ref="I49:I51"/>
    <mergeCell ref="L49:L51"/>
    <mergeCell ref="M49:M51"/>
    <mergeCell ref="I52:I54"/>
    <mergeCell ref="H22:H24"/>
    <mergeCell ref="I19:I21"/>
    <mergeCell ref="L19:L21"/>
    <mergeCell ref="M19:M21"/>
    <mergeCell ref="I46:I48"/>
    <mergeCell ref="L46:L48"/>
    <mergeCell ref="M46:M48"/>
    <mergeCell ref="I37:I39"/>
    <mergeCell ref="L37:L39"/>
    <mergeCell ref="M37:M39"/>
    <mergeCell ref="I61:I63"/>
    <mergeCell ref="I13:I15"/>
    <mergeCell ref="L13:L15"/>
    <mergeCell ref="M13:M15"/>
    <mergeCell ref="I16:I18"/>
    <mergeCell ref="L16:L18"/>
    <mergeCell ref="M16:M18"/>
    <mergeCell ref="M40:M42"/>
    <mergeCell ref="I55:I57"/>
    <mergeCell ref="I22:I24"/>
    <mergeCell ref="N61:N63"/>
    <mergeCell ref="L34:L36"/>
    <mergeCell ref="A61:A63"/>
    <mergeCell ref="B61:B63"/>
    <mergeCell ref="C61:C63"/>
    <mergeCell ref="D61:D63"/>
    <mergeCell ref="E61:E63"/>
    <mergeCell ref="F61:F63"/>
    <mergeCell ref="G61:G63"/>
    <mergeCell ref="H61:H63"/>
    <mergeCell ref="A127:A129"/>
    <mergeCell ref="B127:B129"/>
    <mergeCell ref="C127:C129"/>
    <mergeCell ref="D127:D129"/>
    <mergeCell ref="E127:E129"/>
    <mergeCell ref="F127:F129"/>
    <mergeCell ref="O127:O129"/>
    <mergeCell ref="G127:G129"/>
    <mergeCell ref="H127:H129"/>
    <mergeCell ref="I127:I129"/>
    <mergeCell ref="L127:L129"/>
    <mergeCell ref="M127:M129"/>
    <mergeCell ref="N127:N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L130:L132"/>
    <mergeCell ref="M130:M132"/>
    <mergeCell ref="N130:N132"/>
    <mergeCell ref="O130:O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L133:L135"/>
    <mergeCell ref="M133:M135"/>
    <mergeCell ref="N133:N135"/>
    <mergeCell ref="O133:O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L136:L138"/>
    <mergeCell ref="M136:M138"/>
    <mergeCell ref="N136:N138"/>
    <mergeCell ref="O136:O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L139:L141"/>
    <mergeCell ref="M139:M141"/>
    <mergeCell ref="N139:N141"/>
    <mergeCell ref="O139:O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L142:L144"/>
    <mergeCell ref="M142:M144"/>
    <mergeCell ref="N142:N144"/>
    <mergeCell ref="O142:O144"/>
    <mergeCell ref="C145:C147"/>
    <mergeCell ref="D145:D147"/>
    <mergeCell ref="E145:E147"/>
    <mergeCell ref="F145:F147"/>
    <mergeCell ref="G145:G147"/>
    <mergeCell ref="H145:H147"/>
    <mergeCell ref="I145:I147"/>
    <mergeCell ref="L145:L147"/>
    <mergeCell ref="M145:M147"/>
    <mergeCell ref="N145:N147"/>
    <mergeCell ref="O145:O147"/>
    <mergeCell ref="A145:A147"/>
    <mergeCell ref="B145:B147"/>
    <mergeCell ref="A157:A159"/>
    <mergeCell ref="B157:B159"/>
    <mergeCell ref="C157:C159"/>
    <mergeCell ref="D157:D159"/>
    <mergeCell ref="E157:E159"/>
    <mergeCell ref="F157:F159"/>
    <mergeCell ref="O157:O159"/>
    <mergeCell ref="J163:K165"/>
    <mergeCell ref="G157:G159"/>
    <mergeCell ref="H157:H159"/>
    <mergeCell ref="I157:I159"/>
    <mergeCell ref="L157:L159"/>
    <mergeCell ref="M157:M159"/>
    <mergeCell ref="N157:N159"/>
    <mergeCell ref="O163:O165"/>
    <mergeCell ref="G160:G162"/>
    <mergeCell ref="A160:A162"/>
    <mergeCell ref="B160:B162"/>
    <mergeCell ref="C160:C162"/>
    <mergeCell ref="D160:D162"/>
    <mergeCell ref="E160:E162"/>
    <mergeCell ref="F160:F162"/>
    <mergeCell ref="H160:H162"/>
    <mergeCell ref="I160:I162"/>
    <mergeCell ref="L160:L162"/>
    <mergeCell ref="M160:M162"/>
    <mergeCell ref="N160:N162"/>
    <mergeCell ref="O160:O162"/>
  </mergeCells>
  <printOptions/>
  <pageMargins left="0.34" right="0.32" top="0.54" bottom="1" header="0.36" footer="0.5"/>
  <pageSetup horizontalDpi="600" verticalDpi="600" orientation="landscape" paperSize="9" scale="80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4">
      <selection activeCell="B56" sqref="B56:E58"/>
    </sheetView>
  </sheetViews>
  <sheetFormatPr defaultColWidth="9.140625" defaultRowHeight="12.75"/>
  <cols>
    <col min="1" max="1" width="5.421875" style="0" customWidth="1"/>
    <col min="2" max="2" width="6.421875" style="0" customWidth="1"/>
    <col min="5" max="5" width="25.00390625" style="0" customWidth="1"/>
    <col min="6" max="6" width="13.7109375" style="0" customWidth="1"/>
    <col min="7" max="7" width="14.00390625" style="0" customWidth="1"/>
    <col min="8" max="8" width="13.140625" style="0" customWidth="1"/>
    <col min="9" max="9" width="12.57421875" style="0" customWidth="1"/>
    <col min="10" max="10" width="3.28125" style="0" customWidth="1"/>
    <col min="11" max="11" width="10.57421875" style="0" customWidth="1"/>
    <col min="12" max="12" width="12.140625" style="0" customWidth="1"/>
    <col min="13" max="13" width="17.140625" style="0" customWidth="1"/>
  </cols>
  <sheetData>
    <row r="1" spans="1:13" s="3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s="3" customFormat="1" ht="19.5" customHeight="1">
      <c r="A2" s="126" t="s">
        <v>1</v>
      </c>
      <c r="B2" s="126" t="s">
        <v>2</v>
      </c>
      <c r="C2" s="126" t="s">
        <v>3</v>
      </c>
      <c r="D2" s="126" t="s">
        <v>4</v>
      </c>
      <c r="E2" s="117" t="s">
        <v>5</v>
      </c>
      <c r="F2" s="117" t="s">
        <v>6</v>
      </c>
      <c r="G2" s="153" t="s">
        <v>7</v>
      </c>
      <c r="H2" s="154"/>
      <c r="I2" s="154"/>
      <c r="J2" s="154"/>
      <c r="K2" s="154"/>
      <c r="L2" s="155"/>
      <c r="M2" s="117" t="s">
        <v>8</v>
      </c>
    </row>
    <row r="3" spans="1:13" s="3" customFormat="1" ht="19.5" customHeight="1">
      <c r="A3" s="126"/>
      <c r="B3" s="126"/>
      <c r="C3" s="126"/>
      <c r="D3" s="126"/>
      <c r="E3" s="117"/>
      <c r="F3" s="117"/>
      <c r="G3" s="127" t="s">
        <v>9</v>
      </c>
      <c r="H3" s="117" t="s">
        <v>10</v>
      </c>
      <c r="I3" s="117"/>
      <c r="J3" s="117"/>
      <c r="K3" s="117"/>
      <c r="L3" s="117"/>
      <c r="M3" s="117"/>
    </row>
    <row r="4" spans="1:13" s="3" customFormat="1" ht="29.25" customHeight="1">
      <c r="A4" s="126"/>
      <c r="B4" s="126"/>
      <c r="C4" s="126"/>
      <c r="D4" s="126"/>
      <c r="E4" s="117"/>
      <c r="F4" s="117"/>
      <c r="G4" s="117"/>
      <c r="H4" s="127" t="s">
        <v>11</v>
      </c>
      <c r="I4" s="117" t="s">
        <v>12</v>
      </c>
      <c r="J4" s="118" t="s">
        <v>13</v>
      </c>
      <c r="K4" s="119"/>
      <c r="L4" s="117" t="s">
        <v>14</v>
      </c>
      <c r="M4" s="127"/>
    </row>
    <row r="5" spans="1:13" s="3" customFormat="1" ht="19.5" customHeight="1">
      <c r="A5" s="126"/>
      <c r="B5" s="126"/>
      <c r="C5" s="126"/>
      <c r="D5" s="126"/>
      <c r="E5" s="117"/>
      <c r="F5" s="117"/>
      <c r="G5" s="117"/>
      <c r="H5" s="117"/>
      <c r="I5" s="117"/>
      <c r="J5" s="120"/>
      <c r="K5" s="121"/>
      <c r="L5" s="117"/>
      <c r="M5" s="117"/>
    </row>
    <row r="6" spans="1:13" s="3" customFormat="1" ht="26.25" customHeight="1">
      <c r="A6" s="126"/>
      <c r="B6" s="126"/>
      <c r="C6" s="126"/>
      <c r="D6" s="126"/>
      <c r="E6" s="117"/>
      <c r="F6" s="117"/>
      <c r="G6" s="117"/>
      <c r="H6" s="117"/>
      <c r="I6" s="117"/>
      <c r="J6" s="122"/>
      <c r="K6" s="123"/>
      <c r="L6" s="117"/>
      <c r="M6" s="117"/>
    </row>
    <row r="7" spans="1:13" s="3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34">
        <v>10</v>
      </c>
      <c r="K7" s="135"/>
      <c r="L7" s="4">
        <v>11</v>
      </c>
      <c r="M7" s="4">
        <v>14</v>
      </c>
    </row>
    <row r="8" spans="1:13" s="3" customFormat="1" ht="17.25" customHeight="1">
      <c r="A8" s="156" t="s">
        <v>15</v>
      </c>
      <c r="B8" s="87" t="s">
        <v>16</v>
      </c>
      <c r="C8" s="87" t="s">
        <v>17</v>
      </c>
      <c r="D8" s="136" t="s">
        <v>18</v>
      </c>
      <c r="E8" s="90" t="s">
        <v>19</v>
      </c>
      <c r="F8" s="49">
        <v>5216428</v>
      </c>
      <c r="G8" s="49">
        <f>H8+I8+K8+K9+K10+L8</f>
        <v>4750000</v>
      </c>
      <c r="H8" s="49"/>
      <c r="I8" s="49">
        <v>3562500</v>
      </c>
      <c r="J8" s="5" t="s">
        <v>20</v>
      </c>
      <c r="K8" s="6"/>
      <c r="L8" s="98">
        <v>1187500</v>
      </c>
      <c r="M8" s="93" t="s">
        <v>21</v>
      </c>
    </row>
    <row r="9" spans="1:13" s="3" customFormat="1" ht="17.25" customHeight="1">
      <c r="A9" s="157"/>
      <c r="B9" s="60"/>
      <c r="C9" s="60"/>
      <c r="D9" s="55"/>
      <c r="E9" s="64"/>
      <c r="F9" s="35"/>
      <c r="G9" s="35"/>
      <c r="H9" s="35"/>
      <c r="I9" s="35"/>
      <c r="J9" s="5" t="s">
        <v>22</v>
      </c>
      <c r="K9" s="6"/>
      <c r="L9" s="75"/>
      <c r="M9" s="35"/>
    </row>
    <row r="10" spans="1:13" s="3" customFormat="1" ht="45" customHeight="1">
      <c r="A10" s="158"/>
      <c r="B10" s="88"/>
      <c r="C10" s="88"/>
      <c r="D10" s="56"/>
      <c r="E10" s="65"/>
      <c r="F10" s="36"/>
      <c r="G10" s="36"/>
      <c r="H10" s="36"/>
      <c r="I10" s="36"/>
      <c r="J10" s="7" t="s">
        <v>23</v>
      </c>
      <c r="K10" s="8"/>
      <c r="L10" s="76"/>
      <c r="M10" s="36"/>
    </row>
    <row r="11" spans="1:13" s="3" customFormat="1" ht="17.25" customHeight="1">
      <c r="A11" s="156" t="s">
        <v>24</v>
      </c>
      <c r="B11" s="87" t="s">
        <v>25</v>
      </c>
      <c r="C11" s="87" t="s">
        <v>26</v>
      </c>
      <c r="D11" s="54">
        <v>6050</v>
      </c>
      <c r="E11" s="90" t="s">
        <v>27</v>
      </c>
      <c r="F11" s="67">
        <v>150000</v>
      </c>
      <c r="G11" s="49">
        <f>H11+I11+K11+K12+K13+L11</f>
        <v>150000</v>
      </c>
      <c r="H11" s="67">
        <v>150000</v>
      </c>
      <c r="I11" s="68"/>
      <c r="J11" s="5" t="s">
        <v>20</v>
      </c>
      <c r="K11" s="6"/>
      <c r="L11" s="159">
        <v>0</v>
      </c>
      <c r="M11" s="93" t="s">
        <v>21</v>
      </c>
    </row>
    <row r="12" spans="1:13" s="3" customFormat="1" ht="17.25" customHeight="1">
      <c r="A12" s="157"/>
      <c r="B12" s="60"/>
      <c r="C12" s="60"/>
      <c r="D12" s="55"/>
      <c r="E12" s="64"/>
      <c r="F12" s="35"/>
      <c r="G12" s="35"/>
      <c r="H12" s="35"/>
      <c r="I12" s="69"/>
      <c r="J12" s="5" t="s">
        <v>22</v>
      </c>
      <c r="K12" s="6"/>
      <c r="L12" s="78"/>
      <c r="M12" s="35"/>
    </row>
    <row r="13" spans="1:13" s="3" customFormat="1" ht="17.25" customHeight="1">
      <c r="A13" s="158"/>
      <c r="B13" s="61"/>
      <c r="C13" s="61"/>
      <c r="D13" s="56"/>
      <c r="E13" s="65"/>
      <c r="F13" s="66"/>
      <c r="G13" s="36"/>
      <c r="H13" s="36"/>
      <c r="I13" s="70"/>
      <c r="J13" s="7" t="s">
        <v>23</v>
      </c>
      <c r="K13" s="6"/>
      <c r="L13" s="91"/>
      <c r="M13" s="36"/>
    </row>
    <row r="14" spans="1:13" s="3" customFormat="1" ht="17.25" customHeight="1">
      <c r="A14" s="156" t="s">
        <v>28</v>
      </c>
      <c r="B14" s="87" t="s">
        <v>25</v>
      </c>
      <c r="C14" s="87" t="s">
        <v>26</v>
      </c>
      <c r="D14" s="89">
        <v>6050</v>
      </c>
      <c r="E14" s="90" t="s">
        <v>29</v>
      </c>
      <c r="F14" s="49">
        <v>845000</v>
      </c>
      <c r="G14" s="49">
        <f>H14+I14+K14+K15+K16+L14</f>
        <v>845000</v>
      </c>
      <c r="H14" s="67">
        <v>114043</v>
      </c>
      <c r="I14" s="68">
        <v>730957</v>
      </c>
      <c r="J14" s="5" t="s">
        <v>20</v>
      </c>
      <c r="K14" s="9"/>
      <c r="L14" s="94">
        <v>0</v>
      </c>
      <c r="M14" s="93" t="s">
        <v>21</v>
      </c>
    </row>
    <row r="15" spans="1:13" s="3" customFormat="1" ht="17.25" customHeight="1">
      <c r="A15" s="157"/>
      <c r="B15" s="60"/>
      <c r="C15" s="60"/>
      <c r="D15" s="55"/>
      <c r="E15" s="64"/>
      <c r="F15" s="35"/>
      <c r="G15" s="35"/>
      <c r="H15" s="35"/>
      <c r="I15" s="69"/>
      <c r="J15" s="5" t="s">
        <v>22</v>
      </c>
      <c r="K15" s="6"/>
      <c r="L15" s="78"/>
      <c r="M15" s="35"/>
    </row>
    <row r="16" spans="1:13" s="3" customFormat="1" ht="17.25" customHeight="1">
      <c r="A16" s="158"/>
      <c r="B16" s="61"/>
      <c r="C16" s="61"/>
      <c r="D16" s="62"/>
      <c r="E16" s="65"/>
      <c r="F16" s="36"/>
      <c r="G16" s="36"/>
      <c r="H16" s="36"/>
      <c r="I16" s="70"/>
      <c r="J16" s="7" t="s">
        <v>23</v>
      </c>
      <c r="K16" s="8"/>
      <c r="L16" s="79"/>
      <c r="M16" s="36"/>
    </row>
    <row r="17" spans="1:13" s="3" customFormat="1" ht="17.25" customHeight="1">
      <c r="A17" s="156" t="s">
        <v>30</v>
      </c>
      <c r="B17" s="87" t="s">
        <v>25</v>
      </c>
      <c r="C17" s="87" t="s">
        <v>26</v>
      </c>
      <c r="D17" s="89">
        <v>6050</v>
      </c>
      <c r="E17" s="90" t="s">
        <v>31</v>
      </c>
      <c r="F17" s="67">
        <v>30000</v>
      </c>
      <c r="G17" s="49">
        <f>H17+I17+K17+K18+K19+L17</f>
        <v>30000</v>
      </c>
      <c r="H17" s="67">
        <v>30000</v>
      </c>
      <c r="I17" s="68"/>
      <c r="J17" s="5" t="s">
        <v>20</v>
      </c>
      <c r="K17" s="6"/>
      <c r="L17" s="159">
        <v>0</v>
      </c>
      <c r="M17" s="93" t="s">
        <v>21</v>
      </c>
    </row>
    <row r="18" spans="1:13" s="3" customFormat="1" ht="17.25" customHeight="1">
      <c r="A18" s="157"/>
      <c r="B18" s="60"/>
      <c r="C18" s="60"/>
      <c r="D18" s="55"/>
      <c r="E18" s="64"/>
      <c r="F18" s="35"/>
      <c r="G18" s="35"/>
      <c r="H18" s="35"/>
      <c r="I18" s="69"/>
      <c r="J18" s="5" t="s">
        <v>22</v>
      </c>
      <c r="K18" s="6"/>
      <c r="L18" s="78"/>
      <c r="M18" s="35"/>
    </row>
    <row r="19" spans="1:13" s="3" customFormat="1" ht="17.25" customHeight="1">
      <c r="A19" s="158"/>
      <c r="B19" s="61"/>
      <c r="C19" s="61"/>
      <c r="D19" s="62"/>
      <c r="E19" s="65"/>
      <c r="F19" s="66"/>
      <c r="G19" s="36"/>
      <c r="H19" s="36"/>
      <c r="I19" s="70"/>
      <c r="J19" s="7" t="s">
        <v>23</v>
      </c>
      <c r="K19" s="8"/>
      <c r="L19" s="91"/>
      <c r="M19" s="36"/>
    </row>
    <row r="20" spans="1:13" s="3" customFormat="1" ht="17.25" customHeight="1">
      <c r="A20" s="156" t="s">
        <v>32</v>
      </c>
      <c r="B20" s="87" t="s">
        <v>25</v>
      </c>
      <c r="C20" s="87" t="s">
        <v>26</v>
      </c>
      <c r="D20" s="89">
        <v>6050</v>
      </c>
      <c r="E20" s="90" t="s">
        <v>33</v>
      </c>
      <c r="F20" s="49">
        <v>20000</v>
      </c>
      <c r="G20" s="49">
        <f>H20+I20+K20+K21+K22+L20</f>
        <v>20000</v>
      </c>
      <c r="H20" s="67">
        <v>20000</v>
      </c>
      <c r="I20" s="68"/>
      <c r="J20" s="5" t="s">
        <v>20</v>
      </c>
      <c r="K20" s="6"/>
      <c r="L20" s="160">
        <v>0</v>
      </c>
      <c r="M20" s="93" t="s">
        <v>21</v>
      </c>
    </row>
    <row r="21" spans="1:13" s="3" customFormat="1" ht="17.25" customHeight="1">
      <c r="A21" s="157"/>
      <c r="B21" s="60"/>
      <c r="C21" s="60"/>
      <c r="D21" s="55"/>
      <c r="E21" s="64"/>
      <c r="F21" s="35"/>
      <c r="G21" s="35"/>
      <c r="H21" s="35"/>
      <c r="I21" s="69"/>
      <c r="J21" s="5" t="s">
        <v>22</v>
      </c>
      <c r="K21" s="6"/>
      <c r="L21" s="78"/>
      <c r="M21" s="35"/>
    </row>
    <row r="22" spans="1:13" s="3" customFormat="1" ht="17.25" customHeight="1">
      <c r="A22" s="158"/>
      <c r="B22" s="61"/>
      <c r="C22" s="61"/>
      <c r="D22" s="62"/>
      <c r="E22" s="65"/>
      <c r="F22" s="66"/>
      <c r="G22" s="36"/>
      <c r="H22" s="36"/>
      <c r="I22" s="70"/>
      <c r="J22" s="7" t="s">
        <v>23</v>
      </c>
      <c r="K22" s="6"/>
      <c r="L22" s="91"/>
      <c r="M22" s="36"/>
    </row>
    <row r="23" spans="1:13" s="3" customFormat="1" ht="17.25" customHeight="1">
      <c r="A23" s="156" t="s">
        <v>34</v>
      </c>
      <c r="B23" s="87" t="s">
        <v>25</v>
      </c>
      <c r="C23" s="87" t="s">
        <v>26</v>
      </c>
      <c r="D23" s="89">
        <v>6050</v>
      </c>
      <c r="E23" s="90" t="s">
        <v>35</v>
      </c>
      <c r="F23" s="49">
        <v>30000</v>
      </c>
      <c r="G23" s="49">
        <f>H23+I23+K23+K24+K25+L23</f>
        <v>30000</v>
      </c>
      <c r="H23" s="67">
        <v>30000</v>
      </c>
      <c r="I23" s="68"/>
      <c r="J23" s="5" t="s">
        <v>20</v>
      </c>
      <c r="K23" s="9"/>
      <c r="L23" s="164">
        <v>0</v>
      </c>
      <c r="M23" s="93" t="s">
        <v>21</v>
      </c>
    </row>
    <row r="24" spans="1:13" s="3" customFormat="1" ht="17.25" customHeight="1">
      <c r="A24" s="157"/>
      <c r="B24" s="60"/>
      <c r="C24" s="60"/>
      <c r="D24" s="55"/>
      <c r="E24" s="55"/>
      <c r="F24" s="35"/>
      <c r="G24" s="35"/>
      <c r="H24" s="35"/>
      <c r="I24" s="69"/>
      <c r="J24" s="5" t="s">
        <v>22</v>
      </c>
      <c r="K24" s="6"/>
      <c r="L24" s="165"/>
      <c r="M24" s="35"/>
    </row>
    <row r="25" spans="1:13" s="3" customFormat="1" ht="17.25" customHeight="1">
      <c r="A25" s="158"/>
      <c r="B25" s="61"/>
      <c r="C25" s="61"/>
      <c r="D25" s="62"/>
      <c r="E25" s="56"/>
      <c r="F25" s="36"/>
      <c r="G25" s="36"/>
      <c r="H25" s="36"/>
      <c r="I25" s="70"/>
      <c r="J25" s="7" t="s">
        <v>23</v>
      </c>
      <c r="K25" s="8"/>
      <c r="L25" s="166"/>
      <c r="M25" s="36"/>
    </row>
    <row r="26" spans="1:13" s="3" customFormat="1" ht="17.25" customHeight="1">
      <c r="A26" s="156" t="s">
        <v>36</v>
      </c>
      <c r="B26" s="87" t="s">
        <v>25</v>
      </c>
      <c r="C26" s="87" t="s">
        <v>26</v>
      </c>
      <c r="D26" s="89">
        <v>6050</v>
      </c>
      <c r="E26" s="90" t="s">
        <v>37</v>
      </c>
      <c r="F26" s="67">
        <v>100000</v>
      </c>
      <c r="G26" s="49">
        <f>H26+I26+K26+K27+K28+L26</f>
        <v>100000</v>
      </c>
      <c r="H26" s="67">
        <v>100000</v>
      </c>
      <c r="I26" s="68"/>
      <c r="J26" s="5" t="s">
        <v>20</v>
      </c>
      <c r="K26" s="6"/>
      <c r="L26" s="161">
        <v>0</v>
      </c>
      <c r="M26" s="93" t="s">
        <v>21</v>
      </c>
    </row>
    <row r="27" spans="1:13" s="3" customFormat="1" ht="17.25" customHeight="1">
      <c r="A27" s="157"/>
      <c r="B27" s="60"/>
      <c r="C27" s="60"/>
      <c r="D27" s="55"/>
      <c r="E27" s="55"/>
      <c r="F27" s="35"/>
      <c r="G27" s="35"/>
      <c r="H27" s="35"/>
      <c r="I27" s="69"/>
      <c r="J27" s="5" t="s">
        <v>22</v>
      </c>
      <c r="K27" s="6"/>
      <c r="L27" s="162"/>
      <c r="M27" s="35"/>
    </row>
    <row r="28" spans="1:13" s="3" customFormat="1" ht="17.25" customHeight="1">
      <c r="A28" s="158"/>
      <c r="B28" s="61"/>
      <c r="C28" s="61"/>
      <c r="D28" s="62"/>
      <c r="E28" s="56"/>
      <c r="F28" s="36"/>
      <c r="G28" s="36"/>
      <c r="H28" s="36"/>
      <c r="I28" s="70"/>
      <c r="J28" s="7" t="s">
        <v>23</v>
      </c>
      <c r="K28" s="8"/>
      <c r="L28" s="163"/>
      <c r="M28" s="36"/>
    </row>
    <row r="29" spans="1:13" s="3" customFormat="1" ht="17.25" customHeight="1">
      <c r="A29" s="156" t="s">
        <v>38</v>
      </c>
      <c r="B29" s="87" t="s">
        <v>25</v>
      </c>
      <c r="C29" s="87" t="s">
        <v>26</v>
      </c>
      <c r="D29" s="89">
        <v>6050</v>
      </c>
      <c r="E29" s="90" t="s">
        <v>39</v>
      </c>
      <c r="F29" s="67">
        <v>50000</v>
      </c>
      <c r="G29" s="49">
        <f>H29+I29+K29+K30+K31+L29</f>
        <v>50000</v>
      </c>
      <c r="H29" s="67">
        <v>50000</v>
      </c>
      <c r="I29" s="68"/>
      <c r="J29" s="5" t="s">
        <v>20</v>
      </c>
      <c r="K29" s="6"/>
      <c r="L29" s="161">
        <v>0</v>
      </c>
      <c r="M29" s="93" t="s">
        <v>21</v>
      </c>
    </row>
    <row r="30" spans="1:13" s="3" customFormat="1" ht="17.25" customHeight="1">
      <c r="A30" s="157"/>
      <c r="B30" s="60"/>
      <c r="C30" s="60"/>
      <c r="D30" s="55"/>
      <c r="E30" s="55"/>
      <c r="F30" s="35"/>
      <c r="G30" s="35"/>
      <c r="H30" s="35"/>
      <c r="I30" s="69"/>
      <c r="J30" s="5" t="s">
        <v>22</v>
      </c>
      <c r="K30" s="6"/>
      <c r="L30" s="162"/>
      <c r="M30" s="35"/>
    </row>
    <row r="31" spans="1:13" s="3" customFormat="1" ht="17.25" customHeight="1">
      <c r="A31" s="158"/>
      <c r="B31" s="61"/>
      <c r="C31" s="61"/>
      <c r="D31" s="62"/>
      <c r="E31" s="56"/>
      <c r="F31" s="36"/>
      <c r="G31" s="36"/>
      <c r="H31" s="36"/>
      <c r="I31" s="70"/>
      <c r="J31" s="7" t="s">
        <v>23</v>
      </c>
      <c r="K31" s="8"/>
      <c r="L31" s="163"/>
      <c r="M31" s="36"/>
    </row>
    <row r="32" spans="1:13" s="3" customFormat="1" ht="17.25" customHeight="1">
      <c r="A32" s="156" t="s">
        <v>40</v>
      </c>
      <c r="B32" s="87" t="s">
        <v>41</v>
      </c>
      <c r="C32" s="87" t="s">
        <v>42</v>
      </c>
      <c r="D32" s="89">
        <v>6050</v>
      </c>
      <c r="E32" s="90" t="s">
        <v>43</v>
      </c>
      <c r="F32" s="67">
        <v>100000</v>
      </c>
      <c r="G32" s="49">
        <f>H32+I32+K32+K33+K34+L32</f>
        <v>100000</v>
      </c>
      <c r="H32" s="67">
        <v>100000</v>
      </c>
      <c r="I32" s="68"/>
      <c r="J32" s="5" t="s">
        <v>20</v>
      </c>
      <c r="K32" s="6"/>
      <c r="L32" s="161">
        <v>0</v>
      </c>
      <c r="M32" s="93" t="s">
        <v>21</v>
      </c>
    </row>
    <row r="33" spans="1:13" s="3" customFormat="1" ht="17.25" customHeight="1">
      <c r="A33" s="157"/>
      <c r="B33" s="60"/>
      <c r="C33" s="60"/>
      <c r="D33" s="55"/>
      <c r="E33" s="64"/>
      <c r="F33" s="35"/>
      <c r="G33" s="35"/>
      <c r="H33" s="35"/>
      <c r="I33" s="69"/>
      <c r="J33" s="5" t="s">
        <v>22</v>
      </c>
      <c r="K33" s="6"/>
      <c r="L33" s="162"/>
      <c r="M33" s="35"/>
    </row>
    <row r="34" spans="1:13" s="3" customFormat="1" ht="17.25" customHeight="1">
      <c r="A34" s="158"/>
      <c r="B34" s="88"/>
      <c r="C34" s="88"/>
      <c r="D34" s="56"/>
      <c r="E34" s="65"/>
      <c r="F34" s="36"/>
      <c r="G34" s="36"/>
      <c r="H34" s="36"/>
      <c r="I34" s="70"/>
      <c r="J34" s="7" t="s">
        <v>23</v>
      </c>
      <c r="K34" s="8"/>
      <c r="L34" s="163"/>
      <c r="M34" s="36"/>
    </row>
    <row r="35" spans="1:13" s="3" customFormat="1" ht="17.25" customHeight="1">
      <c r="A35" s="156" t="s">
        <v>44</v>
      </c>
      <c r="B35" s="95" t="s">
        <v>25</v>
      </c>
      <c r="C35" s="95" t="s">
        <v>26</v>
      </c>
      <c r="D35" s="54">
        <v>6060</v>
      </c>
      <c r="E35" s="90" t="s">
        <v>45</v>
      </c>
      <c r="F35" s="67">
        <v>40000</v>
      </c>
      <c r="G35" s="49">
        <f>H35+I35+K35+K36+K37+L35</f>
        <v>40000</v>
      </c>
      <c r="H35" s="67">
        <v>40000</v>
      </c>
      <c r="I35" s="68"/>
      <c r="J35" s="5" t="s">
        <v>20</v>
      </c>
      <c r="K35" s="6"/>
      <c r="L35" s="161">
        <v>0</v>
      </c>
      <c r="M35" s="93" t="s">
        <v>21</v>
      </c>
    </row>
    <row r="36" spans="1:13" s="3" customFormat="1" ht="17.25" customHeight="1">
      <c r="A36" s="157"/>
      <c r="B36" s="60"/>
      <c r="C36" s="60"/>
      <c r="D36" s="55"/>
      <c r="E36" s="64"/>
      <c r="F36" s="35"/>
      <c r="G36" s="35"/>
      <c r="H36" s="35"/>
      <c r="I36" s="69"/>
      <c r="J36" s="5" t="s">
        <v>22</v>
      </c>
      <c r="K36" s="6"/>
      <c r="L36" s="162"/>
      <c r="M36" s="35"/>
    </row>
    <row r="37" spans="1:13" s="3" customFormat="1" ht="17.25" customHeight="1">
      <c r="A37" s="158"/>
      <c r="B37" s="61"/>
      <c r="C37" s="61"/>
      <c r="D37" s="62"/>
      <c r="E37" s="65"/>
      <c r="F37" s="66"/>
      <c r="G37" s="36"/>
      <c r="H37" s="36"/>
      <c r="I37" s="70"/>
      <c r="J37" s="7" t="s">
        <v>23</v>
      </c>
      <c r="K37" s="6"/>
      <c r="L37" s="167"/>
      <c r="M37" s="36"/>
    </row>
    <row r="38" spans="1:13" s="3" customFormat="1" ht="17.25" customHeight="1">
      <c r="A38" s="156" t="s">
        <v>46</v>
      </c>
      <c r="B38" s="87" t="s">
        <v>47</v>
      </c>
      <c r="C38" s="87" t="s">
        <v>48</v>
      </c>
      <c r="D38" s="89">
        <v>6060</v>
      </c>
      <c r="E38" s="90" t="s">
        <v>49</v>
      </c>
      <c r="F38" s="49">
        <v>70000</v>
      </c>
      <c r="G38" s="49">
        <f>H38+I38+K38+K39+K40+L38</f>
        <v>70000</v>
      </c>
      <c r="H38" s="67">
        <v>70000</v>
      </c>
      <c r="I38" s="68"/>
      <c r="J38" s="5" t="s">
        <v>20</v>
      </c>
      <c r="K38" s="9"/>
      <c r="L38" s="164">
        <v>0</v>
      </c>
      <c r="M38" s="93" t="s">
        <v>21</v>
      </c>
    </row>
    <row r="39" spans="1:13" s="3" customFormat="1" ht="17.25" customHeight="1">
      <c r="A39" s="157"/>
      <c r="B39" s="60"/>
      <c r="C39" s="60"/>
      <c r="D39" s="55"/>
      <c r="E39" s="64"/>
      <c r="F39" s="35"/>
      <c r="G39" s="35"/>
      <c r="H39" s="35"/>
      <c r="I39" s="69"/>
      <c r="J39" s="5" t="s">
        <v>22</v>
      </c>
      <c r="K39" s="6"/>
      <c r="L39" s="165"/>
      <c r="M39" s="35"/>
    </row>
    <row r="40" spans="1:13" s="3" customFormat="1" ht="17.25" customHeight="1">
      <c r="A40" s="158"/>
      <c r="B40" s="61"/>
      <c r="C40" s="61"/>
      <c r="D40" s="62"/>
      <c r="E40" s="65"/>
      <c r="F40" s="36"/>
      <c r="G40" s="36"/>
      <c r="H40" s="36"/>
      <c r="I40" s="70"/>
      <c r="J40" s="7" t="s">
        <v>23</v>
      </c>
      <c r="K40" s="8"/>
      <c r="L40" s="166"/>
      <c r="M40" s="36"/>
    </row>
    <row r="41" spans="1:13" s="3" customFormat="1" ht="17.25" customHeight="1">
      <c r="A41" s="156" t="s">
        <v>50</v>
      </c>
      <c r="B41" s="87" t="s">
        <v>16</v>
      </c>
      <c r="C41" s="87" t="s">
        <v>51</v>
      </c>
      <c r="D41" s="89">
        <v>6050</v>
      </c>
      <c r="E41" s="90" t="s">
        <v>52</v>
      </c>
      <c r="F41" s="49">
        <v>80000</v>
      </c>
      <c r="G41" s="49">
        <f>H41+I41+K41+K42+K43+L41</f>
        <v>80000</v>
      </c>
      <c r="H41" s="67">
        <v>80000</v>
      </c>
      <c r="I41" s="68"/>
      <c r="J41" s="5" t="s">
        <v>20</v>
      </c>
      <c r="K41" s="9"/>
      <c r="L41" s="164">
        <v>0</v>
      </c>
      <c r="M41" s="93" t="s">
        <v>21</v>
      </c>
    </row>
    <row r="42" spans="1:13" s="3" customFormat="1" ht="17.25" customHeight="1">
      <c r="A42" s="157"/>
      <c r="B42" s="60"/>
      <c r="C42" s="60"/>
      <c r="D42" s="55"/>
      <c r="E42" s="64"/>
      <c r="F42" s="35"/>
      <c r="G42" s="35"/>
      <c r="H42" s="35"/>
      <c r="I42" s="69"/>
      <c r="J42" s="5" t="s">
        <v>22</v>
      </c>
      <c r="K42" s="6"/>
      <c r="L42" s="165"/>
      <c r="M42" s="35"/>
    </row>
    <row r="43" spans="1:13" s="3" customFormat="1" ht="17.25" customHeight="1">
      <c r="A43" s="158"/>
      <c r="B43" s="88"/>
      <c r="C43" s="88"/>
      <c r="D43" s="56"/>
      <c r="E43" s="65"/>
      <c r="F43" s="36"/>
      <c r="G43" s="36"/>
      <c r="H43" s="36"/>
      <c r="I43" s="169"/>
      <c r="J43" s="7" t="s">
        <v>23</v>
      </c>
      <c r="K43" s="8"/>
      <c r="L43" s="166"/>
      <c r="M43" s="36"/>
    </row>
    <row r="44" spans="1:13" s="3" customFormat="1" ht="17.25" customHeight="1">
      <c r="A44" s="156" t="s">
        <v>53</v>
      </c>
      <c r="B44" s="95" t="s">
        <v>54</v>
      </c>
      <c r="C44" s="95" t="s">
        <v>55</v>
      </c>
      <c r="D44" s="90" t="s">
        <v>18</v>
      </c>
      <c r="E44" s="90" t="s">
        <v>56</v>
      </c>
      <c r="F44" s="67">
        <v>1951948</v>
      </c>
      <c r="G44" s="49">
        <f>H44+I44+K44+K45+K46+L44</f>
        <v>500000</v>
      </c>
      <c r="H44" s="67"/>
      <c r="I44" s="168">
        <v>250000</v>
      </c>
      <c r="J44" s="5" t="s">
        <v>20</v>
      </c>
      <c r="K44" s="9"/>
      <c r="L44" s="161">
        <v>250000</v>
      </c>
      <c r="M44" s="93" t="s">
        <v>21</v>
      </c>
    </row>
    <row r="45" spans="1:13" s="3" customFormat="1" ht="17.25" customHeight="1">
      <c r="A45" s="157"/>
      <c r="B45" s="60"/>
      <c r="C45" s="60"/>
      <c r="D45" s="55"/>
      <c r="E45" s="64"/>
      <c r="F45" s="35"/>
      <c r="G45" s="35"/>
      <c r="H45" s="35"/>
      <c r="I45" s="69"/>
      <c r="J45" s="5" t="s">
        <v>22</v>
      </c>
      <c r="K45" s="6"/>
      <c r="L45" s="162"/>
      <c r="M45" s="35"/>
    </row>
    <row r="46" spans="1:13" s="3" customFormat="1" ht="17.25" customHeight="1">
      <c r="A46" s="158"/>
      <c r="B46" s="88"/>
      <c r="C46" s="88"/>
      <c r="D46" s="56"/>
      <c r="E46" s="65"/>
      <c r="F46" s="36"/>
      <c r="G46" s="36"/>
      <c r="H46" s="36"/>
      <c r="I46" s="169"/>
      <c r="J46" s="7" t="s">
        <v>23</v>
      </c>
      <c r="K46" s="8"/>
      <c r="L46" s="163"/>
      <c r="M46" s="36"/>
    </row>
    <row r="47" spans="1:13" s="3" customFormat="1" ht="17.25" customHeight="1">
      <c r="A47" s="156" t="s">
        <v>57</v>
      </c>
      <c r="B47" s="95" t="s">
        <v>58</v>
      </c>
      <c r="C47" s="95" t="s">
        <v>59</v>
      </c>
      <c r="D47" s="54">
        <v>6050</v>
      </c>
      <c r="E47" s="90" t="s">
        <v>60</v>
      </c>
      <c r="F47" s="67">
        <v>1000000</v>
      </c>
      <c r="G47" s="49">
        <f>H47+I47+K47+K48+K49+L47</f>
        <v>400000</v>
      </c>
      <c r="H47" s="67"/>
      <c r="I47" s="49">
        <v>400000</v>
      </c>
      <c r="J47" s="5" t="s">
        <v>20</v>
      </c>
      <c r="K47" s="10"/>
      <c r="L47" s="170">
        <v>0</v>
      </c>
      <c r="M47" s="93" t="s">
        <v>21</v>
      </c>
    </row>
    <row r="48" spans="1:13" s="3" customFormat="1" ht="17.25" customHeight="1">
      <c r="A48" s="157"/>
      <c r="B48" s="60"/>
      <c r="C48" s="60"/>
      <c r="D48" s="55"/>
      <c r="E48" s="64"/>
      <c r="F48" s="35"/>
      <c r="G48" s="35"/>
      <c r="H48" s="35"/>
      <c r="I48" s="35"/>
      <c r="J48" s="5" t="s">
        <v>22</v>
      </c>
      <c r="K48" s="10"/>
      <c r="L48" s="171"/>
      <c r="M48" s="35"/>
    </row>
    <row r="49" spans="1:13" s="3" customFormat="1" ht="17.25" customHeight="1">
      <c r="A49" s="158"/>
      <c r="B49" s="88"/>
      <c r="C49" s="88"/>
      <c r="D49" s="56"/>
      <c r="E49" s="65"/>
      <c r="F49" s="36"/>
      <c r="G49" s="36"/>
      <c r="H49" s="36"/>
      <c r="I49" s="36"/>
      <c r="J49" s="7" t="s">
        <v>23</v>
      </c>
      <c r="K49" s="11"/>
      <c r="L49" s="172"/>
      <c r="M49" s="36"/>
    </row>
    <row r="50" spans="1:13" s="3" customFormat="1" ht="17.25" customHeight="1">
      <c r="A50" s="156" t="s">
        <v>61</v>
      </c>
      <c r="B50" s="95" t="s">
        <v>54</v>
      </c>
      <c r="C50" s="95" t="s">
        <v>55</v>
      </c>
      <c r="D50" s="54">
        <v>6050</v>
      </c>
      <c r="E50" s="90" t="s">
        <v>62</v>
      </c>
      <c r="F50" s="67">
        <v>20000</v>
      </c>
      <c r="G50" s="49">
        <f>H50+I50+K50+K51+K52+L50</f>
        <v>20000</v>
      </c>
      <c r="H50" s="67">
        <v>20000</v>
      </c>
      <c r="I50" s="68"/>
      <c r="J50" s="5" t="s">
        <v>20</v>
      </c>
      <c r="K50" s="10"/>
      <c r="L50" s="170">
        <v>0</v>
      </c>
      <c r="M50" s="93" t="s">
        <v>21</v>
      </c>
    </row>
    <row r="51" spans="1:13" s="3" customFormat="1" ht="17.25" customHeight="1">
      <c r="A51" s="157"/>
      <c r="B51" s="60"/>
      <c r="C51" s="60"/>
      <c r="D51" s="55"/>
      <c r="E51" s="64"/>
      <c r="F51" s="35"/>
      <c r="G51" s="35"/>
      <c r="H51" s="35"/>
      <c r="I51" s="69"/>
      <c r="J51" s="5" t="s">
        <v>22</v>
      </c>
      <c r="K51" s="10"/>
      <c r="L51" s="171"/>
      <c r="M51" s="35"/>
    </row>
    <row r="52" spans="1:13" s="3" customFormat="1" ht="17.25" customHeight="1">
      <c r="A52" s="158"/>
      <c r="B52" s="88"/>
      <c r="C52" s="88"/>
      <c r="D52" s="56"/>
      <c r="E52" s="65"/>
      <c r="F52" s="36"/>
      <c r="G52" s="36"/>
      <c r="H52" s="36"/>
      <c r="I52" s="70"/>
      <c r="J52" s="7" t="s">
        <v>23</v>
      </c>
      <c r="K52" s="10"/>
      <c r="L52" s="172"/>
      <c r="M52" s="36"/>
    </row>
    <row r="53" spans="1:13" s="3" customFormat="1" ht="17.25" customHeight="1">
      <c r="A53" s="156" t="s">
        <v>63</v>
      </c>
      <c r="B53" s="95" t="s">
        <v>54</v>
      </c>
      <c r="C53" s="95" t="s">
        <v>55</v>
      </c>
      <c r="D53" s="54">
        <v>6050</v>
      </c>
      <c r="E53" s="90" t="s">
        <v>64</v>
      </c>
      <c r="F53" s="67">
        <v>600000</v>
      </c>
      <c r="G53" s="49">
        <f>H53+I53+K53+K54+K55+L53</f>
        <v>600000</v>
      </c>
      <c r="H53" s="67"/>
      <c r="I53" s="67">
        <v>600000</v>
      </c>
      <c r="J53" s="5" t="s">
        <v>20</v>
      </c>
      <c r="K53" s="12"/>
      <c r="L53" s="170">
        <v>0</v>
      </c>
      <c r="M53" s="93" t="s">
        <v>21</v>
      </c>
    </row>
    <row r="54" spans="1:13" s="3" customFormat="1" ht="17.25" customHeight="1">
      <c r="A54" s="157"/>
      <c r="B54" s="60"/>
      <c r="C54" s="60"/>
      <c r="D54" s="55"/>
      <c r="E54" s="64"/>
      <c r="F54" s="35"/>
      <c r="G54" s="35"/>
      <c r="H54" s="35"/>
      <c r="I54" s="35"/>
      <c r="J54" s="5" t="s">
        <v>22</v>
      </c>
      <c r="K54" s="10"/>
      <c r="L54" s="171"/>
      <c r="M54" s="35"/>
    </row>
    <row r="55" spans="1:13" s="3" customFormat="1" ht="17.25" customHeight="1">
      <c r="A55" s="158"/>
      <c r="B55" s="88"/>
      <c r="C55" s="88"/>
      <c r="D55" s="56"/>
      <c r="E55" s="65"/>
      <c r="F55" s="36"/>
      <c r="G55" s="36"/>
      <c r="H55" s="36"/>
      <c r="I55" s="36"/>
      <c r="J55" s="7" t="s">
        <v>23</v>
      </c>
      <c r="K55" s="11"/>
      <c r="L55" s="172"/>
      <c r="M55" s="36"/>
    </row>
    <row r="56" spans="1:13" s="3" customFormat="1" ht="17.25" customHeight="1">
      <c r="A56" s="156" t="s">
        <v>65</v>
      </c>
      <c r="B56" s="95" t="s">
        <v>66</v>
      </c>
      <c r="C56" s="95" t="s">
        <v>67</v>
      </c>
      <c r="D56" s="54">
        <v>6050</v>
      </c>
      <c r="E56" s="90" t="s">
        <v>68</v>
      </c>
      <c r="F56" s="67">
        <v>70000</v>
      </c>
      <c r="G56" s="49">
        <f>H56+I56+K56+K57+K58+L56</f>
        <v>70000</v>
      </c>
      <c r="H56" s="67">
        <v>70000</v>
      </c>
      <c r="I56" s="67"/>
      <c r="J56" s="5" t="s">
        <v>20</v>
      </c>
      <c r="K56" s="10"/>
      <c r="L56" s="170">
        <v>0</v>
      </c>
      <c r="M56" s="93" t="s">
        <v>21</v>
      </c>
    </row>
    <row r="57" spans="1:13" s="3" customFormat="1" ht="17.25" customHeight="1">
      <c r="A57" s="157"/>
      <c r="B57" s="60"/>
      <c r="C57" s="60"/>
      <c r="D57" s="55"/>
      <c r="E57" s="64"/>
      <c r="F57" s="35"/>
      <c r="G57" s="35"/>
      <c r="H57" s="35"/>
      <c r="I57" s="35"/>
      <c r="J57" s="5" t="s">
        <v>22</v>
      </c>
      <c r="K57" s="10"/>
      <c r="L57" s="171"/>
      <c r="M57" s="35"/>
    </row>
    <row r="58" spans="1:13" s="3" customFormat="1" ht="17.25" customHeight="1">
      <c r="A58" s="158"/>
      <c r="B58" s="88"/>
      <c r="C58" s="88"/>
      <c r="D58" s="56"/>
      <c r="E58" s="65"/>
      <c r="F58" s="36"/>
      <c r="G58" s="36"/>
      <c r="H58" s="36"/>
      <c r="I58" s="36"/>
      <c r="J58" s="7" t="s">
        <v>23</v>
      </c>
      <c r="K58" s="11"/>
      <c r="L58" s="172"/>
      <c r="M58" s="36"/>
    </row>
    <row r="59" spans="1:13" s="13" customFormat="1" ht="17.25" customHeight="1">
      <c r="A59" s="173"/>
      <c r="B59" s="174"/>
      <c r="C59" s="174"/>
      <c r="D59" s="173"/>
      <c r="E59" s="176"/>
      <c r="F59" s="175">
        <f>SUM(F8:F58)</f>
        <v>10373376</v>
      </c>
      <c r="G59" s="175">
        <f>SUM(G8:G58)</f>
        <v>7855000</v>
      </c>
      <c r="H59" s="175">
        <f>SUM(H8:H58)</f>
        <v>874043</v>
      </c>
      <c r="I59" s="175">
        <f>SUM(I8:I58)</f>
        <v>5543457</v>
      </c>
      <c r="J59" s="43"/>
      <c r="K59" s="44">
        <f>SUM(K8:K58)</f>
        <v>0</v>
      </c>
      <c r="L59" s="175">
        <f>SUM(L8:L58)</f>
        <v>1437500</v>
      </c>
      <c r="M59" s="175"/>
    </row>
    <row r="60" spans="1:13" s="13" customFormat="1" ht="17.25" customHeight="1">
      <c r="A60" s="147"/>
      <c r="B60" s="149"/>
      <c r="C60" s="149"/>
      <c r="D60" s="147"/>
      <c r="E60" s="145"/>
      <c r="F60" s="50"/>
      <c r="G60" s="50"/>
      <c r="H60" s="50"/>
      <c r="I60" s="50"/>
      <c r="J60" s="45"/>
      <c r="K60" s="46"/>
      <c r="L60" s="50"/>
      <c r="M60" s="50"/>
    </row>
    <row r="61" spans="1:13" s="13" customFormat="1" ht="17.25" customHeight="1">
      <c r="A61" s="148"/>
      <c r="B61" s="150"/>
      <c r="C61" s="150"/>
      <c r="D61" s="148"/>
      <c r="E61" s="146"/>
      <c r="F61" s="51"/>
      <c r="G61" s="51"/>
      <c r="H61" s="51"/>
      <c r="I61" s="51"/>
      <c r="J61" s="47"/>
      <c r="K61" s="48"/>
      <c r="L61" s="51"/>
      <c r="M61" s="51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>
      <c r="A70" s="14"/>
    </row>
  </sheetData>
  <sheetProtection/>
  <mergeCells count="215">
    <mergeCell ref="M59:M61"/>
    <mergeCell ref="I59:I61"/>
    <mergeCell ref="J59:J61"/>
    <mergeCell ref="K59:K61"/>
    <mergeCell ref="L59:L61"/>
    <mergeCell ref="E59:E61"/>
    <mergeCell ref="F59:F61"/>
    <mergeCell ref="G59:G61"/>
    <mergeCell ref="H59:H61"/>
    <mergeCell ref="A59:A61"/>
    <mergeCell ref="B59:B61"/>
    <mergeCell ref="C59:C61"/>
    <mergeCell ref="D59:D61"/>
    <mergeCell ref="H56:H58"/>
    <mergeCell ref="I56:I58"/>
    <mergeCell ref="F56:F58"/>
    <mergeCell ref="G56:G58"/>
    <mergeCell ref="L56:L58"/>
    <mergeCell ref="M56:M58"/>
    <mergeCell ref="I53:I55"/>
    <mergeCell ref="L53:L55"/>
    <mergeCell ref="M53:M55"/>
    <mergeCell ref="A56:A58"/>
    <mergeCell ref="B56:B58"/>
    <mergeCell ref="C56:C58"/>
    <mergeCell ref="D56:D58"/>
    <mergeCell ref="E56:E58"/>
    <mergeCell ref="E53:E55"/>
    <mergeCell ref="F53:F55"/>
    <mergeCell ref="G53:G55"/>
    <mergeCell ref="H53:H55"/>
    <mergeCell ref="A53:A55"/>
    <mergeCell ref="B53:B55"/>
    <mergeCell ref="C53:C55"/>
    <mergeCell ref="D53:D55"/>
    <mergeCell ref="I50:I52"/>
    <mergeCell ref="L50:L52"/>
    <mergeCell ref="M50:M52"/>
    <mergeCell ref="I47:I49"/>
    <mergeCell ref="L47:L49"/>
    <mergeCell ref="M47:M49"/>
    <mergeCell ref="B50:B52"/>
    <mergeCell ref="C50:C52"/>
    <mergeCell ref="D50:D52"/>
    <mergeCell ref="E50:E52"/>
    <mergeCell ref="F50:F52"/>
    <mergeCell ref="H50:H52"/>
    <mergeCell ref="G50:G52"/>
    <mergeCell ref="E47:E49"/>
    <mergeCell ref="F47:F49"/>
    <mergeCell ref="G47:G49"/>
    <mergeCell ref="H47:H49"/>
    <mergeCell ref="A47:A49"/>
    <mergeCell ref="B47:B49"/>
    <mergeCell ref="C47:C49"/>
    <mergeCell ref="D47:D49"/>
    <mergeCell ref="A50:A52"/>
    <mergeCell ref="I44:I46"/>
    <mergeCell ref="L44:L46"/>
    <mergeCell ref="M44:M46"/>
    <mergeCell ref="I41:I43"/>
    <mergeCell ref="L41:L43"/>
    <mergeCell ref="M41:M43"/>
    <mergeCell ref="B44:B46"/>
    <mergeCell ref="C44:C46"/>
    <mergeCell ref="D44:D46"/>
    <mergeCell ref="F44:F46"/>
    <mergeCell ref="H44:H46"/>
    <mergeCell ref="G44:G46"/>
    <mergeCell ref="E41:E43"/>
    <mergeCell ref="F41:F43"/>
    <mergeCell ref="G41:G43"/>
    <mergeCell ref="H41:H43"/>
    <mergeCell ref="A41:A43"/>
    <mergeCell ref="B41:B43"/>
    <mergeCell ref="C41:C43"/>
    <mergeCell ref="D41:D43"/>
    <mergeCell ref="A44:A46"/>
    <mergeCell ref="I38:I40"/>
    <mergeCell ref="H38:H40"/>
    <mergeCell ref="G38:G40"/>
    <mergeCell ref="A38:A40"/>
    <mergeCell ref="E44:E46"/>
    <mergeCell ref="L38:L40"/>
    <mergeCell ref="M38:M40"/>
    <mergeCell ref="I35:I37"/>
    <mergeCell ref="L35:L37"/>
    <mergeCell ref="M35:M37"/>
    <mergeCell ref="B38:B40"/>
    <mergeCell ref="C38:C40"/>
    <mergeCell ref="D38:D40"/>
    <mergeCell ref="E38:E40"/>
    <mergeCell ref="F38:F40"/>
    <mergeCell ref="E35:E37"/>
    <mergeCell ref="F35:F37"/>
    <mergeCell ref="G35:G37"/>
    <mergeCell ref="H35:H37"/>
    <mergeCell ref="A35:A37"/>
    <mergeCell ref="B35:B37"/>
    <mergeCell ref="C35:C37"/>
    <mergeCell ref="D35:D37"/>
    <mergeCell ref="I32:I34"/>
    <mergeCell ref="L32:L34"/>
    <mergeCell ref="M32:M34"/>
    <mergeCell ref="I29:I31"/>
    <mergeCell ref="L29:L31"/>
    <mergeCell ref="M29:M31"/>
    <mergeCell ref="B32:B34"/>
    <mergeCell ref="C32:C34"/>
    <mergeCell ref="D32:D34"/>
    <mergeCell ref="E32:E34"/>
    <mergeCell ref="F32:F34"/>
    <mergeCell ref="H32:H34"/>
    <mergeCell ref="G32:G34"/>
    <mergeCell ref="E29:E31"/>
    <mergeCell ref="F29:F31"/>
    <mergeCell ref="G29:G31"/>
    <mergeCell ref="H29:H31"/>
    <mergeCell ref="A29:A31"/>
    <mergeCell ref="B29:B31"/>
    <mergeCell ref="C29:C31"/>
    <mergeCell ref="D29:D31"/>
    <mergeCell ref="A32:A34"/>
    <mergeCell ref="I26:I28"/>
    <mergeCell ref="L26:L28"/>
    <mergeCell ref="M26:M28"/>
    <mergeCell ref="I23:I25"/>
    <mergeCell ref="L23:L25"/>
    <mergeCell ref="M23:M25"/>
    <mergeCell ref="B26:B28"/>
    <mergeCell ref="C26:C28"/>
    <mergeCell ref="D26:D28"/>
    <mergeCell ref="F26:F28"/>
    <mergeCell ref="H26:H28"/>
    <mergeCell ref="G26:G28"/>
    <mergeCell ref="E23:E25"/>
    <mergeCell ref="F23:F25"/>
    <mergeCell ref="G23:G25"/>
    <mergeCell ref="H23:H25"/>
    <mergeCell ref="A23:A25"/>
    <mergeCell ref="B23:B25"/>
    <mergeCell ref="C23:C25"/>
    <mergeCell ref="D23:D25"/>
    <mergeCell ref="A26:A28"/>
    <mergeCell ref="I20:I22"/>
    <mergeCell ref="H20:H22"/>
    <mergeCell ref="G20:G22"/>
    <mergeCell ref="A20:A22"/>
    <mergeCell ref="E26:E28"/>
    <mergeCell ref="L20:L22"/>
    <mergeCell ref="M20:M22"/>
    <mergeCell ref="I17:I19"/>
    <mergeCell ref="L17:L19"/>
    <mergeCell ref="M17:M19"/>
    <mergeCell ref="B20:B22"/>
    <mergeCell ref="C20:C22"/>
    <mergeCell ref="D20:D22"/>
    <mergeCell ref="E20:E22"/>
    <mergeCell ref="F20:F22"/>
    <mergeCell ref="E17:E19"/>
    <mergeCell ref="F17:F19"/>
    <mergeCell ref="G17:G19"/>
    <mergeCell ref="H17:H19"/>
    <mergeCell ref="A17:A19"/>
    <mergeCell ref="B17:B19"/>
    <mergeCell ref="C17:C19"/>
    <mergeCell ref="D17:D19"/>
    <mergeCell ref="H14:H16"/>
    <mergeCell ref="I14:I16"/>
    <mergeCell ref="L14:L16"/>
    <mergeCell ref="M14:M16"/>
    <mergeCell ref="I11:I13"/>
    <mergeCell ref="L11:L13"/>
    <mergeCell ref="M11:M13"/>
    <mergeCell ref="H11:H13"/>
    <mergeCell ref="A14:A16"/>
    <mergeCell ref="B14:B16"/>
    <mergeCell ref="C14:C16"/>
    <mergeCell ref="D14:D16"/>
    <mergeCell ref="E14:E16"/>
    <mergeCell ref="F14:F16"/>
    <mergeCell ref="G14:G16"/>
    <mergeCell ref="L8:L10"/>
    <mergeCell ref="M8:M10"/>
    <mergeCell ref="A11:A13"/>
    <mergeCell ref="B11:B13"/>
    <mergeCell ref="C11:C13"/>
    <mergeCell ref="D11:D13"/>
    <mergeCell ref="E11:E13"/>
    <mergeCell ref="F11:F13"/>
    <mergeCell ref="G11:G13"/>
    <mergeCell ref="J7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2:L2"/>
    <mergeCell ref="M2:M6"/>
    <mergeCell ref="G3:G6"/>
    <mergeCell ref="H3:L3"/>
    <mergeCell ref="H4:H6"/>
    <mergeCell ref="I4:I6"/>
    <mergeCell ref="J4:K6"/>
    <mergeCell ref="L4:L6"/>
    <mergeCell ref="A2:A6"/>
    <mergeCell ref="B2:B6"/>
    <mergeCell ref="C2:C6"/>
    <mergeCell ref="D2:D6"/>
    <mergeCell ref="E2:E6"/>
    <mergeCell ref="F2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UG Zławieś</cp:lastModifiedBy>
  <cp:lastPrinted>2010-06-07T07:41:27Z</cp:lastPrinted>
  <dcterms:created xsi:type="dcterms:W3CDTF">2009-11-12T22:46:45Z</dcterms:created>
  <dcterms:modified xsi:type="dcterms:W3CDTF">2010-09-27T11:07:21Z</dcterms:modified>
  <cp:category/>
  <cp:version/>
  <cp:contentType/>
  <cp:contentStatus/>
</cp:coreProperties>
</file>